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中西医结合学院\综合测评\2026\各班提交材料\中西医结合学院2025-2026学年本科生综合素质评分公示材料\"/>
    </mc:Choice>
  </mc:AlternateContent>
  <bookViews>
    <workbookView windowWidth="25905" windowHeight="12360" activeTab="1"/>
  </bookViews>
  <sheets>
    <sheet name="24级五年制综合素质评分表" sheetId="1" r:id="rId1"/>
    <sheet name="24级五年制发展性素质加分表明细"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<sst xmlns="http://schemas.openxmlformats.org/spreadsheetml/2006/main" count="560" uniqueCount="267">
  <si>
    <t>南京中医药大学2025-2026学年本科生综合素质评分表</t>
  </si>
  <si>
    <t>2025-2026学年    中西医结合  学院中西医结合临床医学专业    24级                填表时间：2026年 9月16日</t>
  </si>
  <si>
    <t>学号</t>
  </si>
  <si>
    <t>基础性素质分</t>
  </si>
  <si>
    <t>发展性素质分</t>
  </si>
  <si>
    <t>综合素质总分</t>
  </si>
  <si>
    <t>思想道德素质分</t>
  </si>
  <si>
    <t>专业学习素质分</t>
  </si>
  <si>
    <t>身心素质分</t>
  </si>
  <si>
    <t>发展性素质累加分</t>
  </si>
  <si>
    <t>20%折算</t>
  </si>
  <si>
    <t>个人自评</t>
  </si>
  <si>
    <t>班级评议</t>
  </si>
  <si>
    <t>10%折算</t>
  </si>
  <si>
    <t>课程成绩百分制</t>
  </si>
  <si>
    <t>70%折算</t>
  </si>
  <si>
    <t>身体素质</t>
  </si>
  <si>
    <t>适应素质</t>
  </si>
  <si>
    <t>体测百分制</t>
  </si>
  <si>
    <t>026024227</t>
  </si>
  <si>
    <t>026024142</t>
  </si>
  <si>
    <t>026024221</t>
  </si>
  <si>
    <t>026024118</t>
  </si>
  <si>
    <t>026024332</t>
  </si>
  <si>
    <t>026024304</t>
  </si>
  <si>
    <t>026024117</t>
  </si>
  <si>
    <t>026024342</t>
  </si>
  <si>
    <t>026024324</t>
  </si>
  <si>
    <t>026024217</t>
  </si>
  <si>
    <t>026024248</t>
  </si>
  <si>
    <t>026024108</t>
  </si>
  <si>
    <t>026024205</t>
  </si>
  <si>
    <t>026024251</t>
  </si>
  <si>
    <t>026024325</t>
  </si>
  <si>
    <t>026024148</t>
  </si>
  <si>
    <t>026024338</t>
  </si>
  <si>
    <t>026024220</t>
  </si>
  <si>
    <t>026024204</t>
  </si>
  <si>
    <t>026024237</t>
  </si>
  <si>
    <t>026024242</t>
  </si>
  <si>
    <t>026024238</t>
  </si>
  <si>
    <t>026024121</t>
  </si>
  <si>
    <t>026024328</t>
  </si>
  <si>
    <t>026024123</t>
  </si>
  <si>
    <t>026024234</t>
  </si>
  <si>
    <t>026024137</t>
  </si>
  <si>
    <t>026024249</t>
  </si>
  <si>
    <t>026024120</t>
  </si>
  <si>
    <t>026024305</t>
  </si>
  <si>
    <t>026024113</t>
  </si>
  <si>
    <t>026024131</t>
  </si>
  <si>
    <t>026024247</t>
  </si>
  <si>
    <t>026024133</t>
  </si>
  <si>
    <t>026024206</t>
  </si>
  <si>
    <t>026024322</t>
  </si>
  <si>
    <t>026024209</t>
  </si>
  <si>
    <t>026024228</t>
  </si>
  <si>
    <t>026024202</t>
  </si>
  <si>
    <t>026024112</t>
  </si>
  <si>
    <t>026024233</t>
  </si>
  <si>
    <t>026024145</t>
  </si>
  <si>
    <t>026024333</t>
  </si>
  <si>
    <t>026024126</t>
  </si>
  <si>
    <t>026024315</t>
  </si>
  <si>
    <t>026024140</t>
  </si>
  <si>
    <t>026024329</t>
  </si>
  <si>
    <t>026024323</t>
  </si>
  <si>
    <t>026024222</t>
  </si>
  <si>
    <t>0260224231</t>
  </si>
  <si>
    <t>026024245</t>
  </si>
  <si>
    <t>065023310</t>
  </si>
  <si>
    <t>026024128</t>
  </si>
  <si>
    <t>826024252</t>
  </si>
  <si>
    <t>826024353</t>
  </si>
  <si>
    <t>026024130</t>
  </si>
  <si>
    <t>026024311</t>
  </si>
  <si>
    <t>026024104</t>
  </si>
  <si>
    <t>026024303</t>
  </si>
  <si>
    <t>026024316</t>
  </si>
  <si>
    <t>026024216</t>
  </si>
  <si>
    <t>026024138</t>
  </si>
  <si>
    <t>026024246</t>
  </si>
  <si>
    <t>026024203</t>
  </si>
  <si>
    <t>026025235</t>
  </si>
  <si>
    <t>026024319</t>
  </si>
  <si>
    <t>026024240</t>
  </si>
  <si>
    <t>026024106</t>
  </si>
  <si>
    <t>026024335</t>
  </si>
  <si>
    <t>026024250</t>
  </si>
  <si>
    <t>026024244</t>
  </si>
  <si>
    <t>026024146</t>
  </si>
  <si>
    <t>026024115</t>
  </si>
  <si>
    <t>026024129</t>
  </si>
  <si>
    <t>026024105</t>
  </si>
  <si>
    <t>026024330</t>
  </si>
  <si>
    <t>026024314</t>
  </si>
  <si>
    <t>026024301</t>
  </si>
  <si>
    <t>026024122</t>
  </si>
  <si>
    <t>026024341</t>
  </si>
  <si>
    <t>026024210</t>
  </si>
  <si>
    <t>026024215</t>
  </si>
  <si>
    <t>026024201</t>
  </si>
  <si>
    <t>026024212</t>
  </si>
  <si>
    <t>026024107</t>
  </si>
  <si>
    <t>026024307</t>
  </si>
  <si>
    <t>026024334</t>
  </si>
  <si>
    <t>026024331</t>
  </si>
  <si>
    <t>026024345</t>
  </si>
  <si>
    <t>026024143</t>
  </si>
  <si>
    <t>026024309</t>
  </si>
  <si>
    <t>026024346</t>
  </si>
  <si>
    <t>026024243</t>
  </si>
  <si>
    <t>026024214</t>
  </si>
  <si>
    <t>026024348</t>
  </si>
  <si>
    <t>026024232</t>
  </si>
  <si>
    <t>026024302</t>
  </si>
  <si>
    <t>026024207</t>
  </si>
  <si>
    <t>026024114</t>
  </si>
  <si>
    <t>026024327</t>
  </si>
  <si>
    <t>026024101</t>
  </si>
  <si>
    <t>026024317</t>
  </si>
  <si>
    <t>026024147</t>
  </si>
  <si>
    <t>026024119</t>
  </si>
  <si>
    <t>026024236</t>
  </si>
  <si>
    <t>026024349</t>
  </si>
  <si>
    <t>026024141</t>
  </si>
  <si>
    <t>026024312</t>
  </si>
  <si>
    <t>026024219</t>
  </si>
  <si>
    <t>026024313</t>
  </si>
  <si>
    <t>026024136</t>
  </si>
  <si>
    <t>026024102</t>
  </si>
  <si>
    <t>026024111</t>
  </si>
  <si>
    <t>026024109</t>
  </si>
  <si>
    <t>026024224</t>
  </si>
  <si>
    <t>026024229</t>
  </si>
  <si>
    <t>026024326</t>
  </si>
  <si>
    <t>026024110</t>
  </si>
  <si>
    <t>026024343</t>
  </si>
  <si>
    <t>026024213</t>
  </si>
  <si>
    <t>026024144</t>
  </si>
  <si>
    <t>026024124</t>
  </si>
  <si>
    <t>026024344</t>
  </si>
  <si>
    <t>026024226</t>
  </si>
  <si>
    <t>026024218</t>
  </si>
  <si>
    <t>026024116</t>
  </si>
  <si>
    <t>026024139</t>
  </si>
  <si>
    <t>026024347</t>
  </si>
  <si>
    <t>026024306</t>
  </si>
  <si>
    <t>026024320</t>
  </si>
  <si>
    <t>026024208</t>
  </si>
  <si>
    <t>026024336</t>
  </si>
  <si>
    <t>026024321</t>
  </si>
  <si>
    <t>026024225</t>
  </si>
  <si>
    <t>026024211</t>
  </si>
  <si>
    <t>026024308</t>
  </si>
  <si>
    <t>026024134</t>
  </si>
  <si>
    <t>026024132</t>
  </si>
  <si>
    <t>026024318</t>
  </si>
  <si>
    <t>026024149</t>
  </si>
  <si>
    <t>026024135</t>
  </si>
  <si>
    <t>026024310</t>
  </si>
  <si>
    <t>026024125</t>
  </si>
  <si>
    <t>026024127</t>
  </si>
  <si>
    <t>026024103</t>
  </si>
  <si>
    <t>026024339</t>
  </si>
  <si>
    <t>026024239</t>
  </si>
  <si>
    <t>026024230</t>
  </si>
  <si>
    <t>026024241</t>
  </si>
  <si>
    <t>026024337</t>
  </si>
  <si>
    <t>2025-2026学年发展性素质加分表</t>
  </si>
  <si>
    <t>序号</t>
  </si>
  <si>
    <t>班级</t>
  </si>
  <si>
    <t>加分类别</t>
  </si>
  <si>
    <t>加分理由</t>
  </si>
  <si>
    <t>加分</t>
  </si>
  <si>
    <t>中西临241</t>
  </si>
  <si>
    <t>其他个人表彰类</t>
  </si>
  <si>
    <t>标兵团支书</t>
  </si>
  <si>
    <t>文体类</t>
  </si>
  <si>
    <t>基层团干部思政技能大比武一等奖</t>
  </si>
  <si>
    <t>社会活动类</t>
  </si>
  <si>
    <t>大学生暑期社会实践先进小分队成员</t>
  </si>
  <si>
    <t>传统运动会团体三等奖</t>
  </si>
  <si>
    <t>其他加分类</t>
  </si>
  <si>
    <t>校级民族共同体推文大赛三等奖</t>
  </si>
  <si>
    <t>“思正杯”大学生讲思政课三等奖</t>
  </si>
  <si>
    <t>暑期社会实践先进小分队成员校级</t>
  </si>
  <si>
    <t>科创类</t>
  </si>
  <si>
    <t>生科赛三等奖第二主创</t>
  </si>
  <si>
    <t>外观专利</t>
  </si>
  <si>
    <t>外观专利第一发明人</t>
  </si>
  <si>
    <t>任职类</t>
  </si>
  <si>
    <t>院学生会主席团</t>
  </si>
  <si>
    <t>传统运动会</t>
  </si>
  <si>
    <t>获得“挑战杯”江苏省大学生创业计划竞赛一等奖第一主创（负责人）</t>
  </si>
  <si>
    <r>
      <rPr>
        <sz val="12"/>
        <color indexed="8"/>
        <rFont val="宋体"/>
        <charset val="134"/>
      </rPr>
      <t>国际发明专利（</t>
    </r>
    <r>
      <rPr>
        <sz val="12"/>
        <color indexed="8"/>
        <rFont val="宋体"/>
        <charset val="134"/>
      </rPr>
      <t>已授权）第一作者</t>
    </r>
    <r>
      <rPr>
        <sz val="12"/>
        <color indexed="8"/>
        <rFont val="宋体"/>
        <charset val="0"/>
      </rPr>
      <t xml:space="preserve"> </t>
    </r>
  </si>
  <si>
    <t>工作及任职类</t>
  </si>
  <si>
    <t>院学生会主席团成员</t>
  </si>
  <si>
    <t>校级大学生社会实践先进小分队成员</t>
  </si>
  <si>
    <t>大学生青年志愿者协会副会长</t>
  </si>
  <si>
    <t>第十届传统运动会团体第三名</t>
  </si>
  <si>
    <t>班级班长任职</t>
  </si>
  <si>
    <t>SCI发表论文共一作者</t>
  </si>
  <si>
    <t>2025.9-至今任学院团委副书记</t>
  </si>
  <si>
    <t>2025年南京中医药大学第九届传统体育运动会暨第二届少数民族传统体育项目趣味运动会团体第三名</t>
  </si>
  <si>
    <t>班级团支书</t>
  </si>
  <si>
    <t>南京中医药大学2025年度优秀共青团干部</t>
  </si>
  <si>
    <t>校优秀青年志愿服务团队</t>
  </si>
  <si>
    <t>026024150</t>
  </si>
  <si>
    <t>南京中医药大学第四十六届运动会男子4×200第二名</t>
  </si>
  <si>
    <t>中西临242</t>
  </si>
  <si>
    <t>班长</t>
  </si>
  <si>
    <t>全国大学生生命科学竞赛 国家级一等奖</t>
  </si>
  <si>
    <t>"思正杯"南京中医药大学第八届大学生讲思政课比赛特等奖</t>
  </si>
  <si>
    <t>南京中医药大学2025传统体育运动会团体第三名</t>
  </si>
  <si>
    <t>发明专利 第一发明人</t>
  </si>
  <si>
    <t>2025南京中医药大学优秀共青团员</t>
  </si>
  <si>
    <t>校第四十六届运动会女子组4*400米接力竞赛第三名</t>
  </si>
  <si>
    <t>校第九届传统体育运动会暨少数民族传统体育项目趣味运动会团体第三名</t>
  </si>
  <si>
    <t>南京中医药大学中西医结合学院学生会主席团成员</t>
  </si>
  <si>
    <t>母校行校级优秀团队队长</t>
  </si>
  <si>
    <t>全国大学生生命科学竞赛国赛一等奖</t>
  </si>
  <si>
    <t>中西临243</t>
  </si>
  <si>
    <t>院团委副书记</t>
  </si>
  <si>
    <t>中西临244</t>
  </si>
  <si>
    <t>校优秀共青团干部</t>
  </si>
  <si>
    <t>中西临245</t>
  </si>
  <si>
    <t>校第十届传统运动会团体第三名成员</t>
  </si>
  <si>
    <t>2025年南京中医药大学第九届传统体育运动会暨第二届少数民族传统体育项目趣味运动会中获团体三等奖</t>
  </si>
  <si>
    <t>“一米阳光”先进集体</t>
  </si>
  <si>
    <t>中西临242班</t>
  </si>
  <si>
    <t>校级志愿服务先进团队成员</t>
  </si>
  <si>
    <t>校第九届传统体育运动会暨少数民族传统体育项目趣味运动会团体第3名</t>
  </si>
  <si>
    <t>第16届中医药院校传统保健运动会自选长拳项目第六名</t>
  </si>
  <si>
    <t>在南京中医药大学2026年"杏林文化艺体嘉年华""杏林杯"大学生男女篮球赛中，荣获女子组第一名</t>
  </si>
  <si>
    <t>校传统运动会三等奖</t>
  </si>
  <si>
    <t>2025年度江苏省百千万志愿者结核病防治知识传播活动志愿者典型案例团队成员</t>
  </si>
  <si>
    <t>母校行校级优秀团队队员</t>
  </si>
  <si>
    <t>校第八届“杏林杯”大学生男女篮球赛女子组第一名</t>
  </si>
  <si>
    <t>国家三级裁判员</t>
  </si>
  <si>
    <t>第八届“杏林杯”大学生男女篮球赛女子组第一名</t>
  </si>
  <si>
    <t>第九届传统运动会中24式太极拳团队赛第三名</t>
  </si>
  <si>
    <t>志愿服务类</t>
  </si>
  <si>
    <t>校级优秀志愿服务项目团队成员</t>
  </si>
  <si>
    <t>校级优秀团员</t>
  </si>
  <si>
    <t>026024253</t>
  </si>
  <si>
    <t>2025年中国大学生街舞锦标赛107.甲A组-Breaking齐舞（小集体）第二名</t>
  </si>
  <si>
    <t>参与全国大学生生命科学竞赛，国家三等奖，担任第三主创</t>
  </si>
  <si>
    <t>2025年南京中医药大学大学生志愿者暑期文化科技卫生“三下乡”社会实践活动先进集体和个人</t>
  </si>
  <si>
    <t>蜱盾护航队优秀青年志愿者服务项目</t>
  </si>
  <si>
    <t>社会实践类</t>
  </si>
  <si>
    <t>2025-2026第二学期篮球院赛团体奖第二名</t>
  </si>
  <si>
    <t>大学生暑期社会实践先进团队</t>
  </si>
  <si>
    <t>任职班级团支书</t>
  </si>
  <si>
    <t>校优秀共青团员</t>
  </si>
  <si>
    <t>参加第十届传统运动会太极拳项目</t>
  </si>
  <si>
    <t>校级大学生暑期社会实践先进个人</t>
  </si>
  <si>
    <t>中西临243班班长</t>
  </si>
  <si>
    <t>2025年大学生“三下乡”社会实践活动校级优秀团队</t>
  </si>
  <si>
    <t>团队校级体育比赛第三名</t>
  </si>
  <si>
    <t>2025年南京中医药大学第九届传统运动会 团体第三名</t>
  </si>
  <si>
    <t>2025年度南京中医药大学青年志愿者行动优秀青年志愿项目负责人</t>
  </si>
  <si>
    <t>2026年南京中医药大学篮球赛冠军</t>
  </si>
  <si>
    <t>作为第二主创获全国大学生生命科学竞赛国家三等奖</t>
  </si>
  <si>
    <t>在科技核心期刊上以第一作者身份发表综述性论文</t>
  </si>
  <si>
    <t>江苏省排舞竞标赛第一名</t>
  </si>
  <si>
    <t>其他个人表彰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</si>
</sst>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name val="方正小标宋简体"/>
      <charset val="134"/>
    </font>
    <font>
      <b/>
      <sz val="12"/>
      <name val="宋体"/>
      <charset val="134"/>
    </font>
    <font>
      <sz val="12"/>
      <name val="宋体"/>
      <charset val="134"/>
    </font>
    <font>
      <sz val="12"/>
      <color indexed="8"/>
      <name val="宋体"/>
      <charset val="134"/>
    </font>
    <font>
      <sz val="11"/>
      <color theme="1"/>
      <name val="宋体"/>
      <charset val="134"/>
    </font>
    <font>
      <sz val="18"/>
      <name val="方正小标宋简体"/>
      <charset val="134"/>
    </font>
    <font>
      <sz val="14"/>
      <name val="方正小标宋简体"/>
      <charset val="134"/>
    </font>
    <font>
      <sz val="12"/>
      <name val="方正小标宋简体"/>
      <charset val="134"/>
    </font>
    <font>
      <sz val="12"/>
      <color indexed="8"/>
      <name val="方正小标宋简体"/>
      <charset val="134"/>
    </font>
    <font>
      <sz val="12"/>
      <name val="黑体"/>
      <charset val="134"/>
    </font>
    <font>
      <sz val="12"/>
      <color indexed="8"/>
      <name val="黑体"/>
      <charset val="134"/>
    </font>
    <font>
      <sz val="11"/>
      <color indexed="8"/>
      <name val="黑体"/>
      <charset val="134"/>
    </font>
    <font>
      <sz val="11"/>
      <name val="黑体"/>
      <charset val="134"/>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0"/>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3" borderId="8">
      <alignment vertical="center"/>
    </xf>
    <xf numFmtId="0" fontId="17" fillId="0" borderId="0">
      <alignment vertical="center"/>
    </xf>
    <xf numFmtId="0" fontId="18" fillId="0" borderId="0">
      <alignment vertical="center"/>
    </xf>
    <xf numFmtId="0" fontId="19" fillId="0" borderId="0">
      <alignment vertical="center"/>
    </xf>
    <xf numFmtId="0" fontId="20" fillId="0" borderId="9">
      <alignment vertical="center"/>
    </xf>
    <xf numFmtId="0" fontId="21" fillId="0" borderId="9">
      <alignment vertical="center"/>
    </xf>
    <xf numFmtId="0" fontId="22" fillId="0" borderId="10">
      <alignment vertical="center"/>
    </xf>
    <xf numFmtId="0" fontId="22" fillId="0" borderId="0">
      <alignment vertical="center"/>
    </xf>
    <xf numFmtId="0" fontId="23" fillId="4" borderId="11">
      <alignment vertical="center"/>
    </xf>
    <xf numFmtId="0" fontId="24" fillId="5" borderId="12">
      <alignment vertical="center"/>
    </xf>
    <xf numFmtId="0" fontId="25" fillId="5" borderId="11">
      <alignment vertical="center"/>
    </xf>
    <xf numFmtId="0" fontId="26" fillId="6" borderId="13">
      <alignment vertical="center"/>
    </xf>
    <xf numFmtId="0" fontId="27" fillId="0" borderId="14">
      <alignment vertical="center"/>
    </xf>
    <xf numFmtId="0" fontId="28" fillId="0" borderId="15">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3" fillId="11" borderId="0">
      <alignment vertical="center"/>
    </xf>
    <xf numFmtId="0" fontId="33" fillId="12" borderId="0">
      <alignment vertical="center"/>
    </xf>
    <xf numFmtId="0" fontId="32" fillId="13" borderId="0">
      <alignment vertical="center"/>
    </xf>
    <xf numFmtId="0" fontId="32" fillId="14" borderId="0">
      <alignment vertical="center"/>
    </xf>
    <xf numFmtId="0" fontId="33" fillId="15" borderId="0">
      <alignment vertical="center"/>
    </xf>
    <xf numFmtId="0" fontId="33" fillId="16" borderId="0">
      <alignment vertical="center"/>
    </xf>
    <xf numFmtId="0" fontId="32" fillId="17" borderId="0">
      <alignment vertical="center"/>
    </xf>
    <xf numFmtId="0" fontId="32" fillId="18" borderId="0">
      <alignment vertical="center"/>
    </xf>
    <xf numFmtId="0" fontId="33" fillId="19" borderId="0">
      <alignment vertical="center"/>
    </xf>
    <xf numFmtId="0" fontId="33" fillId="20" borderId="0">
      <alignment vertical="center"/>
    </xf>
    <xf numFmtId="0" fontId="32" fillId="21" borderId="0">
      <alignment vertical="center"/>
    </xf>
    <xf numFmtId="0" fontId="32" fillId="22" borderId="0">
      <alignment vertical="center"/>
    </xf>
    <xf numFmtId="0" fontId="33" fillId="23" borderId="0">
      <alignment vertical="center"/>
    </xf>
    <xf numFmtId="0" fontId="33" fillId="24" borderId="0">
      <alignment vertical="center"/>
    </xf>
    <xf numFmtId="0" fontId="32" fillId="25" borderId="0">
      <alignment vertical="center"/>
    </xf>
    <xf numFmtId="0" fontId="32" fillId="26" borderId="0">
      <alignment vertical="center"/>
    </xf>
    <xf numFmtId="0" fontId="33" fillId="27" borderId="0">
      <alignment vertical="center"/>
    </xf>
    <xf numFmtId="0" fontId="33" fillId="28" borderId="0">
      <alignment vertical="center"/>
    </xf>
    <xf numFmtId="0" fontId="32" fillId="29" borderId="0">
      <alignment vertical="center"/>
    </xf>
    <xf numFmtId="0" fontId="32" fillId="30" borderId="0">
      <alignment vertical="center"/>
    </xf>
    <xf numFmtId="0" fontId="33" fillId="31" borderId="0">
      <alignment vertical="center"/>
    </xf>
    <xf numFmtId="0" fontId="33" fillId="32" borderId="0">
      <alignment vertical="center"/>
    </xf>
    <xf numFmtId="0" fontId="32" fillId="33" borderId="0">
      <alignment vertical="center"/>
    </xf>
    <xf numFmtId="0" fontId="3" fillId="0" borderId="0"/>
  </cellStyleXfs>
  <cellXfs count="44">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49" fontId="3" fillId="0" borderId="4" xfId="0" applyNumberFormat="1"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0" fillId="0" borderId="0" xfId="0">
      <alignment vertical="center"/>
    </xf>
    <xf numFmtId="0" fontId="6" fillId="0" borderId="4" xfId="0" applyFont="1" applyFill="1" applyBorder="1" applyAlignment="1">
      <alignment horizontal="center" vertical="center"/>
    </xf>
    <xf numFmtId="0" fontId="7" fillId="0" borderId="4" xfId="0" applyFont="1" applyFill="1" applyBorder="1" applyAlignment="1">
      <alignment horizontal="center"/>
    </xf>
    <xf numFmtId="0" fontId="6" fillId="0" borderId="4" xfId="0" applyFont="1" applyFill="1" applyBorder="1" applyAlignment="1">
      <alignment horizontal="center"/>
    </xf>
    <xf numFmtId="49" fontId="8" fillId="0" borderId="4" xfId="0" applyNumberFormat="1" applyFont="1" applyFill="1" applyBorder="1" applyAlignment="1">
      <alignment horizontal="center" vertical="center"/>
    </xf>
    <xf numFmtId="0" fontId="9" fillId="0" borderId="4"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9" fontId="8" fillId="2" borderId="4" xfId="0" applyNumberFormat="1" applyFont="1" applyFill="1" applyBorder="1" applyAlignment="1">
      <alignment horizontal="center" vertical="center"/>
    </xf>
    <xf numFmtId="49" fontId="8" fillId="0" borderId="6"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9" fontId="11" fillId="2" borderId="4" xfId="0" applyNumberFormat="1" applyFont="1" applyFill="1" applyBorder="1" applyAlignment="1">
      <alignment horizontal="center" vertical="center"/>
    </xf>
    <xf numFmtId="0" fontId="12" fillId="0" borderId="5" xfId="0" applyFont="1" applyFill="1" applyBorder="1" applyAlignment="1">
      <alignment horizontal="center" vertical="center" wrapText="1"/>
    </xf>
    <xf numFmtId="0" fontId="10" fillId="0" borderId="4"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2" borderId="4" xfId="0" applyFont="1" applyFill="1" applyBorder="1" applyAlignment="1">
      <alignment horizontal="center" vertical="center"/>
    </xf>
    <xf numFmtId="0" fontId="10" fillId="2" borderId="4" xfId="0" applyFont="1" applyFill="1" applyBorder="1" applyAlignment="1">
      <alignment horizontal="center" vertical="center"/>
    </xf>
    <xf numFmtId="0" fontId="13" fillId="0" borderId="7" xfId="0" applyFont="1" applyFill="1" applyBorder="1" applyAlignment="1">
      <alignment horizontal="center" vertical="center" wrapText="1"/>
    </xf>
    <xf numFmtId="9" fontId="11" fillId="0" borderId="4"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xf>
    <xf numFmtId="0" fontId="14" fillId="0" borderId="4" xfId="0" applyFont="1" applyFill="1" applyBorder="1" applyAlignment="1">
      <alignment horizontal="center" vertical="center"/>
    </xf>
    <xf numFmtId="49" fontId="14" fillId="0" borderId="4" xfId="0" applyNumberFormat="1" applyFont="1" applyFill="1" applyBorder="1" applyAlignment="1" quotePrefix="1">
      <alignment horizontal="center" vertical="center"/>
    </xf>
    <xf numFmtId="0" fontId="3" fillId="0" borderId="4" xfId="0" applyFont="1" applyFill="1" applyBorder="1" applyAlignment="1" quotePrefix="1">
      <alignment horizontal="center" vertical="center"/>
    </xf>
    <xf numFmtId="0" fontId="3" fillId="0" borderId="4" xfId="0" applyNumberFormat="1" applyFont="1" applyFill="1" applyBorder="1" applyAlignment="1" quotePrefix="1">
      <alignment horizontal="center" vertical="center"/>
    </xf>
    <xf numFmtId="0" fontId="4" fillId="0" borderId="4"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9"/>
  <sheetViews>
    <sheetView workbookViewId="0">
      <selection activeCell="B3" sqref="B$1:B$1048576"/>
    </sheetView>
  </sheetViews>
  <sheetFormatPr defaultColWidth="9" defaultRowHeight="13.5"/>
  <cols>
    <col min="1" max="1" width="10.375" style="19"/>
    <col min="2" max="2" width="7.675" style="19" customWidth="1"/>
    <col min="3" max="3" width="7.40833333333333" style="19" customWidth="1"/>
    <col min="4" max="4" width="8.75" style="19" customWidth="1"/>
    <col min="5" max="5" width="9.65833333333333" style="19" customWidth="1"/>
    <col min="6" max="6" width="8.75" style="19" customWidth="1"/>
    <col min="7" max="7" width="8.61666666666667" style="19" customWidth="1"/>
    <col min="8" max="8" width="7" style="19" customWidth="1"/>
    <col min="9" max="9" width="6.325" style="19" customWidth="1"/>
    <col min="10" max="10" width="7.13333333333333" style="19" customWidth="1"/>
    <col min="11" max="11" width="10.2333333333333" style="19" customWidth="1"/>
    <col min="12" max="12" width="9.01666666666667" style="19" customWidth="1"/>
    <col min="13" max="13" width="11.4416666666667" style="19" customWidth="1"/>
    <col min="14" max="14" width="9.15" style="19" customWidth="1"/>
    <col min="15" max="15" width="14.1333333333333" style="19" customWidth="1"/>
  </cols>
  <sheetData>
    <row r="1" ht="24" spans="1:15">
      <c r="A1" s="20" t="s">
        <v>0</v>
      </c>
      <c r="B1" s="20"/>
      <c r="C1" s="20"/>
      <c r="D1" s="20"/>
      <c r="E1" s="20"/>
      <c r="F1" s="20"/>
      <c r="G1" s="20"/>
      <c r="H1" s="20"/>
      <c r="I1" s="20"/>
      <c r="J1" s="20"/>
      <c r="K1" s="20"/>
      <c r="L1" s="20"/>
      <c r="M1" s="20"/>
      <c r="N1" s="20"/>
      <c r="O1" s="20"/>
    </row>
    <row r="2" ht="19.5" spans="1:15">
      <c r="A2" s="21" t="s">
        <v>1</v>
      </c>
      <c r="B2" s="22"/>
      <c r="C2" s="22"/>
      <c r="D2" s="22"/>
      <c r="E2" s="22"/>
      <c r="F2" s="22"/>
      <c r="G2" s="22"/>
      <c r="H2" s="22"/>
      <c r="I2" s="22"/>
      <c r="J2" s="22"/>
      <c r="K2" s="22"/>
      <c r="L2" s="22"/>
      <c r="M2" s="22"/>
      <c r="N2" s="22"/>
      <c r="O2" s="22"/>
    </row>
    <row r="3" ht="16.5" spans="1:15">
      <c r="A3" s="23" t="s">
        <v>2</v>
      </c>
      <c r="B3" s="24" t="s">
        <v>3</v>
      </c>
      <c r="C3" s="24"/>
      <c r="D3" s="24"/>
      <c r="E3" s="24"/>
      <c r="F3" s="24"/>
      <c r="G3" s="24"/>
      <c r="H3" s="24"/>
      <c r="I3" s="24"/>
      <c r="J3" s="24"/>
      <c r="K3" s="24"/>
      <c r="L3" s="24"/>
      <c r="M3" s="25" t="s">
        <v>4</v>
      </c>
      <c r="N3" s="25"/>
      <c r="O3" s="26" t="s">
        <v>5</v>
      </c>
    </row>
    <row r="4" ht="16.5" spans="1:15">
      <c r="A4" s="23"/>
      <c r="B4" s="24" t="s">
        <v>6</v>
      </c>
      <c r="C4" s="24"/>
      <c r="D4" s="24"/>
      <c r="E4" s="24" t="s">
        <v>7</v>
      </c>
      <c r="F4" s="24"/>
      <c r="G4" s="24" t="s">
        <v>8</v>
      </c>
      <c r="H4" s="25"/>
      <c r="I4" s="25"/>
      <c r="J4" s="25"/>
      <c r="K4" s="25"/>
      <c r="L4" s="25"/>
      <c r="M4" s="27" t="s">
        <v>9</v>
      </c>
      <c r="N4" s="28" t="s">
        <v>10</v>
      </c>
      <c r="O4" s="29"/>
    </row>
    <row r="5" ht="14.25" spans="1:15">
      <c r="A5" s="23"/>
      <c r="B5" s="30" t="s">
        <v>11</v>
      </c>
      <c r="C5" s="31" t="s">
        <v>12</v>
      </c>
      <c r="D5" s="32" t="s">
        <v>13</v>
      </c>
      <c r="E5" s="33" t="s">
        <v>14</v>
      </c>
      <c r="F5" s="32" t="s">
        <v>15</v>
      </c>
      <c r="G5" s="34" t="s">
        <v>16</v>
      </c>
      <c r="H5" s="34"/>
      <c r="I5" s="34" t="s">
        <v>17</v>
      </c>
      <c r="J5" s="34"/>
      <c r="K5" s="34"/>
      <c r="L5" s="32" t="s">
        <v>10</v>
      </c>
      <c r="M5" s="35"/>
      <c r="N5" s="36"/>
      <c r="O5" s="29"/>
    </row>
    <row r="6" ht="28.5" spans="1:15">
      <c r="A6" s="23"/>
      <c r="B6" s="30"/>
      <c r="C6" s="30"/>
      <c r="D6" s="37"/>
      <c r="E6" s="38"/>
      <c r="F6" s="37"/>
      <c r="G6" s="30" t="s">
        <v>18</v>
      </c>
      <c r="H6" s="39">
        <v>0.9</v>
      </c>
      <c r="I6" s="30" t="s">
        <v>11</v>
      </c>
      <c r="J6" s="31" t="s">
        <v>12</v>
      </c>
      <c r="K6" s="39">
        <v>0.1</v>
      </c>
      <c r="L6" s="37"/>
      <c r="M6" s="40"/>
      <c r="N6" s="36"/>
      <c r="O6" s="41"/>
    </row>
    <row r="7" ht="14.25" spans="1:15">
      <c r="A7" s="42" t="s">
        <v>19</v>
      </c>
      <c r="B7" s="42">
        <v>90</v>
      </c>
      <c r="C7" s="43">
        <v>90</v>
      </c>
      <c r="D7" s="42">
        <f t="shared" ref="D7:D56" si="0">C7*0.1</f>
        <v>9</v>
      </c>
      <c r="E7" s="43">
        <v>89.2</v>
      </c>
      <c r="F7" s="42">
        <f t="shared" ref="F7:F70" si="1">E7*0.7</f>
        <v>62.44</v>
      </c>
      <c r="G7" s="43">
        <v>80.8</v>
      </c>
      <c r="H7" s="42">
        <f>G7*0.9</f>
        <v>72.72</v>
      </c>
      <c r="I7" s="43">
        <v>100</v>
      </c>
      <c r="J7" s="42">
        <v>100</v>
      </c>
      <c r="K7" s="43">
        <f>J7*0.1</f>
        <v>10</v>
      </c>
      <c r="L7" s="42">
        <f t="shared" ref="L7:L70" si="2">(H7+K7)*0.2</f>
        <v>16.544</v>
      </c>
      <c r="M7" s="43">
        <v>92</v>
      </c>
      <c r="N7" s="42">
        <f t="shared" ref="N7:N56" si="3">M7*0.2</f>
        <v>18.4</v>
      </c>
      <c r="O7" s="43">
        <f t="shared" ref="O7:O70" si="4">D7+F7+L7+N7</f>
        <v>106.384</v>
      </c>
    </row>
    <row r="8" ht="14.25" spans="1:15">
      <c r="A8" s="44" t="s">
        <v>20</v>
      </c>
      <c r="B8" s="42">
        <v>90</v>
      </c>
      <c r="C8" s="43">
        <v>90</v>
      </c>
      <c r="D8" s="42">
        <f t="shared" si="0"/>
        <v>9</v>
      </c>
      <c r="E8" s="43">
        <v>88.64</v>
      </c>
      <c r="F8" s="42">
        <f t="shared" si="1"/>
        <v>62.048</v>
      </c>
      <c r="G8" s="43">
        <v>78</v>
      </c>
      <c r="H8" s="42">
        <f>G8*0.9</f>
        <v>70.2</v>
      </c>
      <c r="I8" s="43">
        <v>100</v>
      </c>
      <c r="J8" s="42">
        <v>100</v>
      </c>
      <c r="K8" s="43">
        <f>J8*0.1</f>
        <v>10</v>
      </c>
      <c r="L8" s="42">
        <f t="shared" si="2"/>
        <v>16.04</v>
      </c>
      <c r="M8" s="43">
        <v>57</v>
      </c>
      <c r="N8" s="42">
        <f t="shared" si="3"/>
        <v>11.4</v>
      </c>
      <c r="O8" s="43">
        <f t="shared" si="4"/>
        <v>98.488</v>
      </c>
    </row>
    <row r="9" ht="14.25" spans="1:15">
      <c r="A9" s="42" t="s">
        <v>21</v>
      </c>
      <c r="B9" s="42">
        <v>90</v>
      </c>
      <c r="C9" s="43">
        <v>90</v>
      </c>
      <c r="D9" s="42">
        <f t="shared" si="0"/>
        <v>9</v>
      </c>
      <c r="E9" s="43">
        <v>88.61</v>
      </c>
      <c r="F9" s="42">
        <f t="shared" si="1"/>
        <v>62.027</v>
      </c>
      <c r="G9" s="43">
        <v>81.6</v>
      </c>
      <c r="H9" s="42">
        <f>G9*0.9</f>
        <v>73.44</v>
      </c>
      <c r="I9" s="43">
        <v>100</v>
      </c>
      <c r="J9" s="42">
        <v>100</v>
      </c>
      <c r="K9" s="43">
        <f>J9*0.1</f>
        <v>10</v>
      </c>
      <c r="L9" s="42">
        <f t="shared" si="2"/>
        <v>16.688</v>
      </c>
      <c r="M9" s="43">
        <v>51</v>
      </c>
      <c r="N9" s="42">
        <f t="shared" si="3"/>
        <v>10.2</v>
      </c>
      <c r="O9" s="43">
        <f t="shared" si="4"/>
        <v>97.915</v>
      </c>
    </row>
    <row r="10" ht="14.25" spans="1:15">
      <c r="A10" s="44" t="s">
        <v>22</v>
      </c>
      <c r="B10" s="42">
        <v>90</v>
      </c>
      <c r="C10" s="43">
        <v>90</v>
      </c>
      <c r="D10" s="42">
        <f t="shared" si="0"/>
        <v>9</v>
      </c>
      <c r="E10" s="43">
        <v>85.48</v>
      </c>
      <c r="F10" s="42">
        <f t="shared" si="1"/>
        <v>59.836</v>
      </c>
      <c r="G10" s="43">
        <v>80</v>
      </c>
      <c r="H10" s="42">
        <f>G10*0.9</f>
        <v>72</v>
      </c>
      <c r="I10" s="43">
        <v>100</v>
      </c>
      <c r="J10" s="42">
        <v>100</v>
      </c>
      <c r="K10" s="43">
        <f>J10*0.1</f>
        <v>10</v>
      </c>
      <c r="L10" s="42">
        <f t="shared" si="2"/>
        <v>16.4</v>
      </c>
      <c r="M10" s="43">
        <v>45</v>
      </c>
      <c r="N10" s="42">
        <f t="shared" si="3"/>
        <v>9</v>
      </c>
      <c r="O10" s="43">
        <f t="shared" si="4"/>
        <v>94.236</v>
      </c>
    </row>
    <row r="11" ht="14.25" spans="1:15">
      <c r="A11" s="42" t="s">
        <v>23</v>
      </c>
      <c r="B11" s="42">
        <v>90</v>
      </c>
      <c r="C11" s="43">
        <v>90</v>
      </c>
      <c r="D11" s="42">
        <f t="shared" si="0"/>
        <v>9</v>
      </c>
      <c r="E11" s="43">
        <v>84.81</v>
      </c>
      <c r="F11" s="42">
        <f t="shared" si="1"/>
        <v>59.367</v>
      </c>
      <c r="G11" s="43">
        <v>78</v>
      </c>
      <c r="H11" s="42">
        <v>70.2</v>
      </c>
      <c r="I11" s="43">
        <v>100</v>
      </c>
      <c r="J11" s="42">
        <v>100</v>
      </c>
      <c r="K11" s="43">
        <f>I11*0.1</f>
        <v>10</v>
      </c>
      <c r="L11" s="42">
        <f t="shared" si="2"/>
        <v>16.04</v>
      </c>
      <c r="M11" s="43">
        <v>46</v>
      </c>
      <c r="N11" s="42">
        <f t="shared" si="3"/>
        <v>9.2</v>
      </c>
      <c r="O11" s="43">
        <f t="shared" si="4"/>
        <v>93.607</v>
      </c>
    </row>
    <row r="12" ht="14.25" spans="1:15">
      <c r="A12" s="42" t="s">
        <v>24</v>
      </c>
      <c r="B12" s="42">
        <v>90</v>
      </c>
      <c r="C12" s="43">
        <v>90</v>
      </c>
      <c r="D12" s="42">
        <f t="shared" si="0"/>
        <v>9</v>
      </c>
      <c r="E12" s="43">
        <v>87.52</v>
      </c>
      <c r="F12" s="42">
        <f t="shared" si="1"/>
        <v>61.264</v>
      </c>
      <c r="G12" s="43">
        <v>81.5</v>
      </c>
      <c r="H12" s="42">
        <v>73.35</v>
      </c>
      <c r="I12" s="43">
        <v>100</v>
      </c>
      <c r="J12" s="42">
        <v>100</v>
      </c>
      <c r="K12" s="43">
        <f>I12*0.1</f>
        <v>10</v>
      </c>
      <c r="L12" s="42">
        <f t="shared" si="2"/>
        <v>16.67</v>
      </c>
      <c r="M12" s="43">
        <v>25</v>
      </c>
      <c r="N12" s="42">
        <f t="shared" si="3"/>
        <v>5</v>
      </c>
      <c r="O12" s="43">
        <f t="shared" si="4"/>
        <v>91.934</v>
      </c>
    </row>
    <row r="13" ht="14.25" spans="1:15">
      <c r="A13" s="44" t="s">
        <v>25</v>
      </c>
      <c r="B13" s="42">
        <v>90</v>
      </c>
      <c r="C13" s="43">
        <v>90</v>
      </c>
      <c r="D13" s="42">
        <f t="shared" si="0"/>
        <v>9</v>
      </c>
      <c r="E13" s="43">
        <v>83.16</v>
      </c>
      <c r="F13" s="42">
        <f t="shared" si="1"/>
        <v>58.212</v>
      </c>
      <c r="G13" s="43">
        <v>71.8</v>
      </c>
      <c r="H13" s="42">
        <f>G13*0.9</f>
        <v>64.62</v>
      </c>
      <c r="I13" s="43">
        <v>100</v>
      </c>
      <c r="J13" s="42">
        <v>100</v>
      </c>
      <c r="K13" s="43">
        <f>J13*0.1</f>
        <v>10</v>
      </c>
      <c r="L13" s="42">
        <f t="shared" si="2"/>
        <v>14.924</v>
      </c>
      <c r="M13" s="43">
        <v>43</v>
      </c>
      <c r="N13" s="42">
        <f t="shared" si="3"/>
        <v>8.6</v>
      </c>
      <c r="O13" s="43">
        <f t="shared" si="4"/>
        <v>90.736</v>
      </c>
    </row>
    <row r="14" ht="14.25" spans="1:15">
      <c r="A14" s="42" t="s">
        <v>26</v>
      </c>
      <c r="B14" s="42">
        <v>90</v>
      </c>
      <c r="C14" s="43">
        <v>90</v>
      </c>
      <c r="D14" s="42">
        <f t="shared" si="0"/>
        <v>9</v>
      </c>
      <c r="E14" s="43">
        <v>80.88</v>
      </c>
      <c r="F14" s="42">
        <f t="shared" si="1"/>
        <v>56.616</v>
      </c>
      <c r="G14" s="43">
        <v>91</v>
      </c>
      <c r="H14" s="42">
        <v>81.9</v>
      </c>
      <c r="I14" s="43">
        <v>100</v>
      </c>
      <c r="J14" s="42">
        <v>100</v>
      </c>
      <c r="K14" s="43">
        <f>I14*0.1</f>
        <v>10</v>
      </c>
      <c r="L14" s="42">
        <f t="shared" si="2"/>
        <v>18.38</v>
      </c>
      <c r="M14" s="43">
        <v>33</v>
      </c>
      <c r="N14" s="42">
        <f t="shared" si="3"/>
        <v>6.6</v>
      </c>
      <c r="O14" s="43">
        <f t="shared" si="4"/>
        <v>90.596</v>
      </c>
    </row>
    <row r="15" ht="14.25" spans="1:15">
      <c r="A15" s="42" t="s">
        <v>27</v>
      </c>
      <c r="B15" s="42">
        <v>90</v>
      </c>
      <c r="C15" s="43">
        <v>90</v>
      </c>
      <c r="D15" s="42">
        <f t="shared" si="0"/>
        <v>9</v>
      </c>
      <c r="E15" s="43">
        <v>91.39</v>
      </c>
      <c r="F15" s="42">
        <f t="shared" si="1"/>
        <v>63.973</v>
      </c>
      <c r="G15" s="43">
        <v>84</v>
      </c>
      <c r="H15" s="42">
        <v>75.6</v>
      </c>
      <c r="I15" s="43">
        <v>100</v>
      </c>
      <c r="J15" s="42">
        <v>100</v>
      </c>
      <c r="K15" s="43">
        <f>I15*0.1</f>
        <v>10</v>
      </c>
      <c r="L15" s="42">
        <f t="shared" si="2"/>
        <v>17.12</v>
      </c>
      <c r="M15" s="43">
        <v>2</v>
      </c>
      <c r="N15" s="42">
        <f t="shared" si="3"/>
        <v>0.4</v>
      </c>
      <c r="O15" s="43">
        <f t="shared" si="4"/>
        <v>90.493</v>
      </c>
    </row>
    <row r="16" ht="14.25" spans="1:15">
      <c r="A16" s="42" t="s">
        <v>28</v>
      </c>
      <c r="B16" s="42">
        <v>90</v>
      </c>
      <c r="C16" s="43">
        <v>90</v>
      </c>
      <c r="D16" s="42">
        <f t="shared" si="0"/>
        <v>9</v>
      </c>
      <c r="E16" s="43">
        <v>90.65</v>
      </c>
      <c r="F16" s="42">
        <f t="shared" si="1"/>
        <v>63.455</v>
      </c>
      <c r="G16" s="43">
        <v>80.4</v>
      </c>
      <c r="H16" s="42">
        <f>G16*0.9</f>
        <v>72.36</v>
      </c>
      <c r="I16" s="43">
        <v>100</v>
      </c>
      <c r="J16" s="42">
        <v>100</v>
      </c>
      <c r="K16" s="43">
        <f>J16*0.1</f>
        <v>10</v>
      </c>
      <c r="L16" s="42">
        <f t="shared" si="2"/>
        <v>16.472</v>
      </c>
      <c r="M16" s="43">
        <v>5</v>
      </c>
      <c r="N16" s="42">
        <f t="shared" si="3"/>
        <v>1</v>
      </c>
      <c r="O16" s="43">
        <f t="shared" si="4"/>
        <v>89.927</v>
      </c>
    </row>
    <row r="17" ht="14.25" spans="1:15">
      <c r="A17" s="42" t="s">
        <v>29</v>
      </c>
      <c r="B17" s="42">
        <v>90</v>
      </c>
      <c r="C17" s="43">
        <v>90</v>
      </c>
      <c r="D17" s="42">
        <f t="shared" si="0"/>
        <v>9</v>
      </c>
      <c r="E17" s="43">
        <v>83.45</v>
      </c>
      <c r="F17" s="42">
        <f t="shared" si="1"/>
        <v>58.415</v>
      </c>
      <c r="G17" s="43">
        <v>80.8</v>
      </c>
      <c r="H17" s="42">
        <f>G17*0.9</f>
        <v>72.72</v>
      </c>
      <c r="I17" s="43">
        <v>100</v>
      </c>
      <c r="J17" s="42">
        <v>100</v>
      </c>
      <c r="K17" s="43">
        <f>J17*0.1</f>
        <v>10</v>
      </c>
      <c r="L17" s="42">
        <f t="shared" si="2"/>
        <v>16.544</v>
      </c>
      <c r="M17" s="43">
        <v>29</v>
      </c>
      <c r="N17" s="42">
        <f t="shared" si="3"/>
        <v>5.8</v>
      </c>
      <c r="O17" s="43">
        <f t="shared" si="4"/>
        <v>89.759</v>
      </c>
    </row>
    <row r="18" ht="14.25" spans="1:15">
      <c r="A18" s="44" t="s">
        <v>30</v>
      </c>
      <c r="B18" s="42">
        <v>90</v>
      </c>
      <c r="C18" s="43">
        <v>90</v>
      </c>
      <c r="D18" s="42">
        <f t="shared" si="0"/>
        <v>9</v>
      </c>
      <c r="E18" s="43">
        <v>84.72</v>
      </c>
      <c r="F18" s="42">
        <f t="shared" si="1"/>
        <v>59.304</v>
      </c>
      <c r="G18" s="43">
        <v>81.4</v>
      </c>
      <c r="H18" s="42">
        <f>G18*0.9</f>
        <v>73.26</v>
      </c>
      <c r="I18" s="43">
        <v>100</v>
      </c>
      <c r="J18" s="42">
        <v>100</v>
      </c>
      <c r="K18" s="43">
        <f>J18*0.1</f>
        <v>10</v>
      </c>
      <c r="L18" s="42">
        <f t="shared" si="2"/>
        <v>16.652</v>
      </c>
      <c r="M18" s="43">
        <v>24</v>
      </c>
      <c r="N18" s="42">
        <f t="shared" si="3"/>
        <v>4.8</v>
      </c>
      <c r="O18" s="43">
        <f t="shared" si="4"/>
        <v>89.756</v>
      </c>
    </row>
    <row r="19" ht="14.25" spans="1:15">
      <c r="A19" s="42" t="s">
        <v>31</v>
      </c>
      <c r="B19" s="42">
        <v>90</v>
      </c>
      <c r="C19" s="43">
        <v>90</v>
      </c>
      <c r="D19" s="42">
        <f t="shared" si="0"/>
        <v>9</v>
      </c>
      <c r="E19" s="43">
        <v>86.89</v>
      </c>
      <c r="F19" s="42">
        <f t="shared" si="1"/>
        <v>60.823</v>
      </c>
      <c r="G19" s="43">
        <v>85.8</v>
      </c>
      <c r="H19" s="42">
        <f>G19*0.9</f>
        <v>77.22</v>
      </c>
      <c r="I19" s="43">
        <v>100</v>
      </c>
      <c r="J19" s="42">
        <v>100</v>
      </c>
      <c r="K19" s="43">
        <f>J19*0.1</f>
        <v>10</v>
      </c>
      <c r="L19" s="42">
        <f t="shared" si="2"/>
        <v>17.444</v>
      </c>
      <c r="M19" s="43">
        <v>12</v>
      </c>
      <c r="N19" s="42">
        <f t="shared" si="3"/>
        <v>2.4</v>
      </c>
      <c r="O19" s="43">
        <f t="shared" si="4"/>
        <v>89.667</v>
      </c>
    </row>
    <row r="20" ht="14.25" spans="1:15">
      <c r="A20" s="44" t="s">
        <v>32</v>
      </c>
      <c r="B20" s="42">
        <v>90</v>
      </c>
      <c r="C20" s="43">
        <v>90</v>
      </c>
      <c r="D20" s="42">
        <f t="shared" si="0"/>
        <v>9</v>
      </c>
      <c r="E20" s="43">
        <v>81.41</v>
      </c>
      <c r="F20" s="42">
        <f t="shared" si="1"/>
        <v>56.987</v>
      </c>
      <c r="G20" s="43">
        <v>94</v>
      </c>
      <c r="H20" s="42">
        <f>G20*0.9</f>
        <v>84.6</v>
      </c>
      <c r="I20" s="43">
        <v>100</v>
      </c>
      <c r="J20" s="42">
        <v>100</v>
      </c>
      <c r="K20" s="43">
        <f>J20*0.1</f>
        <v>10</v>
      </c>
      <c r="L20" s="42">
        <f t="shared" si="2"/>
        <v>18.92</v>
      </c>
      <c r="M20" s="43">
        <v>22</v>
      </c>
      <c r="N20" s="42">
        <f t="shared" si="3"/>
        <v>4.4</v>
      </c>
      <c r="O20" s="43">
        <f t="shared" si="4"/>
        <v>89.307</v>
      </c>
    </row>
    <row r="21" ht="14.25" spans="1:15">
      <c r="A21" s="42" t="s">
        <v>33</v>
      </c>
      <c r="B21" s="42">
        <v>90</v>
      </c>
      <c r="C21" s="43">
        <v>90</v>
      </c>
      <c r="D21" s="42">
        <f t="shared" si="0"/>
        <v>9</v>
      </c>
      <c r="E21" s="43">
        <v>85.13</v>
      </c>
      <c r="F21" s="42">
        <f t="shared" si="1"/>
        <v>59.591</v>
      </c>
      <c r="G21" s="43">
        <v>90.5</v>
      </c>
      <c r="H21" s="42">
        <v>81.45</v>
      </c>
      <c r="I21" s="43">
        <v>100</v>
      </c>
      <c r="J21" s="42">
        <v>100</v>
      </c>
      <c r="K21" s="43">
        <f>I21*0.1</f>
        <v>10</v>
      </c>
      <c r="L21" s="42">
        <f t="shared" si="2"/>
        <v>18.29</v>
      </c>
      <c r="M21" s="43">
        <v>12</v>
      </c>
      <c r="N21" s="42">
        <f t="shared" si="3"/>
        <v>2.4</v>
      </c>
      <c r="O21" s="43">
        <f t="shared" si="4"/>
        <v>89.281</v>
      </c>
    </row>
    <row r="22" ht="14.25" spans="1:15">
      <c r="A22" s="44" t="s">
        <v>34</v>
      </c>
      <c r="B22" s="42">
        <v>90</v>
      </c>
      <c r="C22" s="43">
        <v>90</v>
      </c>
      <c r="D22" s="42">
        <f t="shared" si="0"/>
        <v>9</v>
      </c>
      <c r="E22" s="43">
        <v>83.97</v>
      </c>
      <c r="F22" s="42">
        <f t="shared" si="1"/>
        <v>58.779</v>
      </c>
      <c r="G22" s="43">
        <v>80.2</v>
      </c>
      <c r="H22" s="42">
        <f>G22*0.9</f>
        <v>72.18</v>
      </c>
      <c r="I22" s="43">
        <v>100</v>
      </c>
      <c r="J22" s="42">
        <v>100</v>
      </c>
      <c r="K22" s="43">
        <f>J22*0.1</f>
        <v>10</v>
      </c>
      <c r="L22" s="42">
        <f t="shared" si="2"/>
        <v>16.436</v>
      </c>
      <c r="M22" s="43">
        <v>24</v>
      </c>
      <c r="N22" s="42">
        <f t="shared" si="3"/>
        <v>4.8</v>
      </c>
      <c r="O22" s="43">
        <f t="shared" si="4"/>
        <v>89.015</v>
      </c>
    </row>
    <row r="23" ht="14.25" spans="1:15">
      <c r="A23" s="42" t="s">
        <v>35</v>
      </c>
      <c r="B23" s="42">
        <v>90</v>
      </c>
      <c r="C23" s="43">
        <v>90</v>
      </c>
      <c r="D23" s="42">
        <f t="shared" si="0"/>
        <v>9</v>
      </c>
      <c r="E23" s="43">
        <v>91.52</v>
      </c>
      <c r="F23" s="42">
        <f t="shared" si="1"/>
        <v>64.064</v>
      </c>
      <c r="G23" s="43">
        <v>76.5</v>
      </c>
      <c r="H23" s="42">
        <v>68.85</v>
      </c>
      <c r="I23" s="43">
        <v>100</v>
      </c>
      <c r="J23" s="42">
        <v>100</v>
      </c>
      <c r="K23" s="43">
        <f>I23*0.1</f>
        <v>10</v>
      </c>
      <c r="L23" s="42">
        <f t="shared" si="2"/>
        <v>15.77</v>
      </c>
      <c r="M23" s="43">
        <v>0</v>
      </c>
      <c r="N23" s="42">
        <f t="shared" si="3"/>
        <v>0</v>
      </c>
      <c r="O23" s="43">
        <f t="shared" si="4"/>
        <v>88.834</v>
      </c>
    </row>
    <row r="24" ht="14.25" spans="1:15">
      <c r="A24" s="42" t="s">
        <v>36</v>
      </c>
      <c r="B24" s="42">
        <v>90</v>
      </c>
      <c r="C24" s="43">
        <v>90</v>
      </c>
      <c r="D24" s="42">
        <f t="shared" si="0"/>
        <v>9</v>
      </c>
      <c r="E24" s="43">
        <v>89.6</v>
      </c>
      <c r="F24" s="42">
        <f t="shared" si="1"/>
        <v>62.72</v>
      </c>
      <c r="G24" s="43">
        <v>83.7</v>
      </c>
      <c r="H24" s="42">
        <f t="shared" ref="H24:H29" si="5">G24*0.9</f>
        <v>75.33</v>
      </c>
      <c r="I24" s="43">
        <v>100</v>
      </c>
      <c r="J24" s="42">
        <v>100</v>
      </c>
      <c r="K24" s="43">
        <f t="shared" ref="K24:K29" si="6">J24*0.1</f>
        <v>10</v>
      </c>
      <c r="L24" s="42">
        <f t="shared" si="2"/>
        <v>17.066</v>
      </c>
      <c r="M24" s="43">
        <v>0</v>
      </c>
      <c r="N24" s="42">
        <f t="shared" si="3"/>
        <v>0</v>
      </c>
      <c r="O24" s="43">
        <f t="shared" si="4"/>
        <v>88.786</v>
      </c>
    </row>
    <row r="25" ht="14.25" spans="1:15">
      <c r="A25" s="42" t="s">
        <v>37</v>
      </c>
      <c r="B25" s="42">
        <v>90</v>
      </c>
      <c r="C25" s="43">
        <v>90</v>
      </c>
      <c r="D25" s="42">
        <f t="shared" si="0"/>
        <v>9</v>
      </c>
      <c r="E25" s="43">
        <v>90.31</v>
      </c>
      <c r="F25" s="42">
        <f t="shared" si="1"/>
        <v>63.217</v>
      </c>
      <c r="G25" s="43">
        <v>80</v>
      </c>
      <c r="H25" s="42">
        <f t="shared" si="5"/>
        <v>72</v>
      </c>
      <c r="I25" s="43">
        <v>100</v>
      </c>
      <c r="J25" s="42">
        <v>100</v>
      </c>
      <c r="K25" s="43">
        <f t="shared" si="6"/>
        <v>10</v>
      </c>
      <c r="L25" s="42">
        <f t="shared" si="2"/>
        <v>16.4</v>
      </c>
      <c r="M25" s="43">
        <v>0</v>
      </c>
      <c r="N25" s="42">
        <f t="shared" si="3"/>
        <v>0</v>
      </c>
      <c r="O25" s="43">
        <f t="shared" si="4"/>
        <v>88.617</v>
      </c>
    </row>
    <row r="26" ht="14.25" spans="1:15">
      <c r="A26" s="42" t="s">
        <v>38</v>
      </c>
      <c r="B26" s="42">
        <v>90</v>
      </c>
      <c r="C26" s="43">
        <v>90</v>
      </c>
      <c r="D26" s="42">
        <f t="shared" si="0"/>
        <v>9</v>
      </c>
      <c r="E26" s="43">
        <v>86.44</v>
      </c>
      <c r="F26" s="42">
        <f t="shared" si="1"/>
        <v>60.508</v>
      </c>
      <c r="G26" s="43">
        <v>85.4</v>
      </c>
      <c r="H26" s="42">
        <f t="shared" si="5"/>
        <v>76.86</v>
      </c>
      <c r="I26" s="43">
        <v>100</v>
      </c>
      <c r="J26" s="42">
        <v>100</v>
      </c>
      <c r="K26" s="43">
        <f t="shared" si="6"/>
        <v>10</v>
      </c>
      <c r="L26" s="42">
        <f t="shared" si="2"/>
        <v>17.372</v>
      </c>
      <c r="M26" s="43">
        <v>5</v>
      </c>
      <c r="N26" s="42">
        <f t="shared" si="3"/>
        <v>1</v>
      </c>
      <c r="O26" s="43">
        <f t="shared" si="4"/>
        <v>87.88</v>
      </c>
    </row>
    <row r="27" ht="14.25" spans="1:15">
      <c r="A27" s="42" t="s">
        <v>39</v>
      </c>
      <c r="B27" s="42">
        <v>90</v>
      </c>
      <c r="C27" s="43">
        <v>90</v>
      </c>
      <c r="D27" s="42">
        <f t="shared" si="0"/>
        <v>9</v>
      </c>
      <c r="E27" s="43">
        <v>88.19</v>
      </c>
      <c r="F27" s="42">
        <f t="shared" si="1"/>
        <v>61.733</v>
      </c>
      <c r="G27" s="43">
        <v>82.3</v>
      </c>
      <c r="H27" s="42">
        <f t="shared" si="5"/>
        <v>74.07</v>
      </c>
      <c r="I27" s="43">
        <v>100</v>
      </c>
      <c r="J27" s="42">
        <v>100</v>
      </c>
      <c r="K27" s="43">
        <f t="shared" si="6"/>
        <v>10</v>
      </c>
      <c r="L27" s="42">
        <f t="shared" si="2"/>
        <v>16.814</v>
      </c>
      <c r="M27" s="43">
        <v>0</v>
      </c>
      <c r="N27" s="42">
        <f t="shared" si="3"/>
        <v>0</v>
      </c>
      <c r="O27" s="43">
        <f t="shared" si="4"/>
        <v>87.547</v>
      </c>
    </row>
    <row r="28" ht="14.25" spans="1:15">
      <c r="A28" s="42" t="s">
        <v>40</v>
      </c>
      <c r="B28" s="42">
        <v>90</v>
      </c>
      <c r="C28" s="43">
        <v>90</v>
      </c>
      <c r="D28" s="42">
        <f t="shared" si="0"/>
        <v>9</v>
      </c>
      <c r="E28" s="43">
        <v>88.4</v>
      </c>
      <c r="F28" s="42">
        <f t="shared" si="1"/>
        <v>61.88</v>
      </c>
      <c r="G28" s="43">
        <v>77.7</v>
      </c>
      <c r="H28" s="42">
        <f t="shared" si="5"/>
        <v>69.93</v>
      </c>
      <c r="I28" s="43">
        <v>100</v>
      </c>
      <c r="J28" s="42">
        <v>100</v>
      </c>
      <c r="K28" s="43">
        <f t="shared" si="6"/>
        <v>10</v>
      </c>
      <c r="L28" s="42">
        <f t="shared" si="2"/>
        <v>15.986</v>
      </c>
      <c r="M28" s="43">
        <v>0</v>
      </c>
      <c r="N28" s="42">
        <f t="shared" si="3"/>
        <v>0</v>
      </c>
      <c r="O28" s="43">
        <f t="shared" si="4"/>
        <v>86.866</v>
      </c>
    </row>
    <row r="29" ht="14.25" spans="1:15">
      <c r="A29" s="44" t="s">
        <v>41</v>
      </c>
      <c r="B29" s="42">
        <v>90</v>
      </c>
      <c r="C29" s="43">
        <v>90</v>
      </c>
      <c r="D29" s="42">
        <f t="shared" si="0"/>
        <v>9</v>
      </c>
      <c r="E29" s="43">
        <v>88.03</v>
      </c>
      <c r="F29" s="42">
        <f t="shared" si="1"/>
        <v>61.621</v>
      </c>
      <c r="G29" s="43">
        <v>76.4</v>
      </c>
      <c r="H29" s="42">
        <f t="shared" si="5"/>
        <v>68.76</v>
      </c>
      <c r="I29" s="43">
        <v>100</v>
      </c>
      <c r="J29" s="42">
        <v>100</v>
      </c>
      <c r="K29" s="43">
        <f t="shared" si="6"/>
        <v>10</v>
      </c>
      <c r="L29" s="42">
        <f t="shared" si="2"/>
        <v>15.752</v>
      </c>
      <c r="M29" s="43">
        <v>2</v>
      </c>
      <c r="N29" s="42">
        <f t="shared" si="3"/>
        <v>0.4</v>
      </c>
      <c r="O29" s="43">
        <f t="shared" si="4"/>
        <v>86.773</v>
      </c>
    </row>
    <row r="30" ht="14.25" spans="1:15">
      <c r="A30" s="42" t="s">
        <v>42</v>
      </c>
      <c r="B30" s="42">
        <v>90</v>
      </c>
      <c r="C30" s="43">
        <v>90</v>
      </c>
      <c r="D30" s="42">
        <f t="shared" si="0"/>
        <v>9</v>
      </c>
      <c r="E30" s="43">
        <v>85.93</v>
      </c>
      <c r="F30" s="42">
        <f t="shared" si="1"/>
        <v>60.151</v>
      </c>
      <c r="G30" s="43">
        <v>81.1</v>
      </c>
      <c r="H30" s="42">
        <v>72.99</v>
      </c>
      <c r="I30" s="43">
        <v>100</v>
      </c>
      <c r="J30" s="42">
        <v>100</v>
      </c>
      <c r="K30" s="43">
        <f>I30*0.1</f>
        <v>10</v>
      </c>
      <c r="L30" s="42">
        <f t="shared" si="2"/>
        <v>16.598</v>
      </c>
      <c r="M30" s="43">
        <v>5</v>
      </c>
      <c r="N30" s="42">
        <f t="shared" si="3"/>
        <v>1</v>
      </c>
      <c r="O30" s="43">
        <f t="shared" si="4"/>
        <v>86.749</v>
      </c>
    </row>
    <row r="31" ht="14.25" spans="1:15">
      <c r="A31" s="44" t="s">
        <v>43</v>
      </c>
      <c r="B31" s="42">
        <v>90</v>
      </c>
      <c r="C31" s="43">
        <v>90</v>
      </c>
      <c r="D31" s="42">
        <f t="shared" si="0"/>
        <v>9</v>
      </c>
      <c r="E31" s="43">
        <v>85.28</v>
      </c>
      <c r="F31" s="42">
        <f t="shared" si="1"/>
        <v>59.696</v>
      </c>
      <c r="G31" s="43">
        <v>69.4</v>
      </c>
      <c r="H31" s="42">
        <f>G31*0.9</f>
        <v>62.46</v>
      </c>
      <c r="I31" s="43">
        <v>100</v>
      </c>
      <c r="J31" s="42">
        <v>100</v>
      </c>
      <c r="K31" s="43">
        <f>J31*0.1</f>
        <v>10</v>
      </c>
      <c r="L31" s="42">
        <f t="shared" si="2"/>
        <v>14.492</v>
      </c>
      <c r="M31" s="43">
        <v>17</v>
      </c>
      <c r="N31" s="42">
        <f t="shared" si="3"/>
        <v>3.4</v>
      </c>
      <c r="O31" s="43">
        <f t="shared" si="4"/>
        <v>86.588</v>
      </c>
    </row>
    <row r="32" ht="14.25" spans="1:15">
      <c r="A32" s="42" t="s">
        <v>44</v>
      </c>
      <c r="B32" s="42">
        <v>90</v>
      </c>
      <c r="C32" s="43">
        <v>90</v>
      </c>
      <c r="D32" s="42">
        <f t="shared" si="0"/>
        <v>9</v>
      </c>
      <c r="E32" s="43">
        <v>79.96</v>
      </c>
      <c r="F32" s="42">
        <f t="shared" si="1"/>
        <v>55.972</v>
      </c>
      <c r="G32" s="43">
        <v>91</v>
      </c>
      <c r="H32" s="42">
        <f>G32*0.9</f>
        <v>81.9</v>
      </c>
      <c r="I32" s="43">
        <v>100</v>
      </c>
      <c r="J32" s="42">
        <v>100</v>
      </c>
      <c r="K32" s="43">
        <f>J32*0.1</f>
        <v>10</v>
      </c>
      <c r="L32" s="42">
        <f t="shared" si="2"/>
        <v>18.38</v>
      </c>
      <c r="M32" s="43">
        <v>15</v>
      </c>
      <c r="N32" s="42">
        <f t="shared" si="3"/>
        <v>3</v>
      </c>
      <c r="O32" s="43">
        <f t="shared" si="4"/>
        <v>86.352</v>
      </c>
    </row>
    <row r="33" ht="14.25" spans="1:15">
      <c r="A33" s="44" t="s">
        <v>45</v>
      </c>
      <c r="B33" s="42">
        <v>90</v>
      </c>
      <c r="C33" s="43">
        <v>90</v>
      </c>
      <c r="D33" s="42">
        <f t="shared" si="0"/>
        <v>9</v>
      </c>
      <c r="E33" s="43">
        <v>84.65</v>
      </c>
      <c r="F33" s="42">
        <f t="shared" si="1"/>
        <v>59.255</v>
      </c>
      <c r="G33" s="43">
        <v>89.4</v>
      </c>
      <c r="H33" s="42">
        <f>G33*0.9</f>
        <v>80.46</v>
      </c>
      <c r="I33" s="43">
        <v>100</v>
      </c>
      <c r="J33" s="42">
        <v>100</v>
      </c>
      <c r="K33" s="43">
        <f>J33*0.1</f>
        <v>10</v>
      </c>
      <c r="L33" s="42">
        <f t="shared" si="2"/>
        <v>18.092</v>
      </c>
      <c r="M33" s="43">
        <v>0</v>
      </c>
      <c r="N33" s="42">
        <f t="shared" si="3"/>
        <v>0</v>
      </c>
      <c r="O33" s="43">
        <f t="shared" si="4"/>
        <v>86.347</v>
      </c>
    </row>
    <row r="34" ht="14.25" spans="1:15">
      <c r="A34" s="42" t="s">
        <v>46</v>
      </c>
      <c r="B34" s="42">
        <v>90</v>
      </c>
      <c r="C34" s="43">
        <v>90</v>
      </c>
      <c r="D34" s="42">
        <f t="shared" si="0"/>
        <v>9</v>
      </c>
      <c r="E34" s="43">
        <v>84.15</v>
      </c>
      <c r="F34" s="42">
        <f t="shared" si="1"/>
        <v>58.905</v>
      </c>
      <c r="G34" s="43">
        <v>81.3</v>
      </c>
      <c r="H34" s="42">
        <f>G34*0.9</f>
        <v>73.17</v>
      </c>
      <c r="I34" s="43">
        <v>100</v>
      </c>
      <c r="J34" s="42">
        <v>100</v>
      </c>
      <c r="K34" s="43">
        <f>J34*0.1</f>
        <v>10</v>
      </c>
      <c r="L34" s="42">
        <f t="shared" si="2"/>
        <v>16.634</v>
      </c>
      <c r="M34" s="43">
        <v>9</v>
      </c>
      <c r="N34" s="42">
        <f t="shared" si="3"/>
        <v>1.8</v>
      </c>
      <c r="O34" s="43">
        <f t="shared" si="4"/>
        <v>86.339</v>
      </c>
    </row>
    <row r="35" ht="14.25" spans="1:15">
      <c r="A35" s="44" t="s">
        <v>47</v>
      </c>
      <c r="B35" s="42">
        <v>90</v>
      </c>
      <c r="C35" s="43">
        <v>90</v>
      </c>
      <c r="D35" s="42">
        <f t="shared" si="0"/>
        <v>9</v>
      </c>
      <c r="E35" s="43">
        <v>86.16</v>
      </c>
      <c r="F35" s="42">
        <f t="shared" si="1"/>
        <v>60.312</v>
      </c>
      <c r="G35" s="43">
        <v>80.9</v>
      </c>
      <c r="H35" s="42">
        <f>G35*0.9</f>
        <v>72.81</v>
      </c>
      <c r="I35" s="43">
        <v>100</v>
      </c>
      <c r="J35" s="42">
        <v>100</v>
      </c>
      <c r="K35" s="43">
        <f>J35*0.1</f>
        <v>10</v>
      </c>
      <c r="L35" s="42">
        <f t="shared" si="2"/>
        <v>16.562</v>
      </c>
      <c r="M35" s="43">
        <v>2</v>
      </c>
      <c r="N35" s="42">
        <f t="shared" si="3"/>
        <v>0.4</v>
      </c>
      <c r="O35" s="43">
        <f t="shared" si="4"/>
        <v>86.274</v>
      </c>
    </row>
    <row r="36" ht="14.25" spans="1:15">
      <c r="A36" s="42" t="s">
        <v>48</v>
      </c>
      <c r="B36" s="42">
        <v>90</v>
      </c>
      <c r="C36" s="43">
        <v>90</v>
      </c>
      <c r="D36" s="42">
        <f t="shared" si="0"/>
        <v>9</v>
      </c>
      <c r="E36" s="43">
        <v>87.52</v>
      </c>
      <c r="F36" s="42">
        <f t="shared" si="1"/>
        <v>61.264</v>
      </c>
      <c r="G36" s="43">
        <v>77.1</v>
      </c>
      <c r="H36" s="42">
        <v>69.39</v>
      </c>
      <c r="I36" s="43">
        <v>100</v>
      </c>
      <c r="J36" s="42">
        <v>100</v>
      </c>
      <c r="K36" s="43">
        <f>I36*0.1</f>
        <v>10</v>
      </c>
      <c r="L36" s="42">
        <f t="shared" si="2"/>
        <v>15.878</v>
      </c>
      <c r="M36" s="43">
        <v>0</v>
      </c>
      <c r="N36" s="42">
        <f t="shared" si="3"/>
        <v>0</v>
      </c>
      <c r="O36" s="43">
        <f t="shared" si="4"/>
        <v>86.142</v>
      </c>
    </row>
    <row r="37" ht="14.25" spans="1:15">
      <c r="A37" s="44" t="s">
        <v>49</v>
      </c>
      <c r="B37" s="42">
        <v>90</v>
      </c>
      <c r="C37" s="43">
        <v>90</v>
      </c>
      <c r="D37" s="42">
        <f t="shared" si="0"/>
        <v>9</v>
      </c>
      <c r="E37" s="43">
        <v>82.19</v>
      </c>
      <c r="F37" s="42">
        <f t="shared" si="1"/>
        <v>57.533</v>
      </c>
      <c r="G37" s="43">
        <v>82</v>
      </c>
      <c r="H37" s="42">
        <f>G37*0.9</f>
        <v>73.8</v>
      </c>
      <c r="I37" s="43">
        <v>100</v>
      </c>
      <c r="J37" s="42">
        <v>100</v>
      </c>
      <c r="K37" s="43">
        <f>J37*0.1</f>
        <v>10</v>
      </c>
      <c r="L37" s="42">
        <f t="shared" si="2"/>
        <v>16.76</v>
      </c>
      <c r="M37" s="43">
        <v>12</v>
      </c>
      <c r="N37" s="42">
        <f t="shared" si="3"/>
        <v>2.4</v>
      </c>
      <c r="O37" s="43">
        <f t="shared" si="4"/>
        <v>85.693</v>
      </c>
    </row>
    <row r="38" ht="14.25" spans="1:15">
      <c r="A38" s="44" t="s">
        <v>50</v>
      </c>
      <c r="B38" s="42">
        <v>90</v>
      </c>
      <c r="C38" s="43">
        <v>90</v>
      </c>
      <c r="D38" s="42">
        <f t="shared" si="0"/>
        <v>9</v>
      </c>
      <c r="E38" s="43">
        <v>89.8</v>
      </c>
      <c r="F38" s="42">
        <f t="shared" si="1"/>
        <v>62.86</v>
      </c>
      <c r="G38" s="43">
        <v>64</v>
      </c>
      <c r="H38" s="42">
        <f>G38*0.9</f>
        <v>57.6</v>
      </c>
      <c r="I38" s="43">
        <v>100</v>
      </c>
      <c r="J38" s="42">
        <v>100</v>
      </c>
      <c r="K38" s="43">
        <f>J38*0.1</f>
        <v>10</v>
      </c>
      <c r="L38" s="42">
        <f t="shared" si="2"/>
        <v>13.52</v>
      </c>
      <c r="M38" s="43">
        <v>0</v>
      </c>
      <c r="N38" s="42">
        <f t="shared" si="3"/>
        <v>0</v>
      </c>
      <c r="O38" s="43">
        <f t="shared" si="4"/>
        <v>85.38</v>
      </c>
    </row>
    <row r="39" ht="14.25" spans="1:15">
      <c r="A39" s="42" t="s">
        <v>51</v>
      </c>
      <c r="B39" s="42">
        <v>90</v>
      </c>
      <c r="C39" s="43">
        <v>90</v>
      </c>
      <c r="D39" s="42">
        <f t="shared" si="0"/>
        <v>9</v>
      </c>
      <c r="E39" s="43">
        <v>83.03</v>
      </c>
      <c r="F39" s="42">
        <f t="shared" si="1"/>
        <v>58.121</v>
      </c>
      <c r="G39" s="43">
        <v>73</v>
      </c>
      <c r="H39" s="42">
        <f>G39*0.9</f>
        <v>65.7</v>
      </c>
      <c r="I39" s="43">
        <v>100</v>
      </c>
      <c r="J39" s="42">
        <v>100</v>
      </c>
      <c r="K39" s="43">
        <f>J39*0.1</f>
        <v>10</v>
      </c>
      <c r="L39" s="42">
        <f t="shared" si="2"/>
        <v>15.14</v>
      </c>
      <c r="M39" s="43">
        <v>15</v>
      </c>
      <c r="N39" s="42">
        <f t="shared" si="3"/>
        <v>3</v>
      </c>
      <c r="O39" s="43">
        <f t="shared" si="4"/>
        <v>85.261</v>
      </c>
    </row>
    <row r="40" ht="14.25" spans="1:15">
      <c r="A40" s="44" t="s">
        <v>52</v>
      </c>
      <c r="B40" s="42">
        <v>90</v>
      </c>
      <c r="C40" s="43">
        <v>90</v>
      </c>
      <c r="D40" s="42">
        <f t="shared" si="0"/>
        <v>9</v>
      </c>
      <c r="E40" s="43">
        <v>84.23</v>
      </c>
      <c r="F40" s="42">
        <f t="shared" si="1"/>
        <v>58.961</v>
      </c>
      <c r="G40" s="43">
        <v>84.2</v>
      </c>
      <c r="H40" s="42">
        <f>G40*0.9</f>
        <v>75.78</v>
      </c>
      <c r="I40" s="43">
        <v>100</v>
      </c>
      <c r="J40" s="42">
        <v>100</v>
      </c>
      <c r="K40" s="43">
        <f>J40*0.1</f>
        <v>10</v>
      </c>
      <c r="L40" s="42">
        <f t="shared" si="2"/>
        <v>17.156</v>
      </c>
      <c r="M40" s="43">
        <v>0</v>
      </c>
      <c r="N40" s="42">
        <f t="shared" si="3"/>
        <v>0</v>
      </c>
      <c r="O40" s="43">
        <f t="shared" si="4"/>
        <v>85.117</v>
      </c>
    </row>
    <row r="41" ht="14.25" spans="1:15">
      <c r="A41" s="42" t="s">
        <v>53</v>
      </c>
      <c r="B41" s="42">
        <v>90</v>
      </c>
      <c r="C41" s="43">
        <v>90</v>
      </c>
      <c r="D41" s="42">
        <f t="shared" si="0"/>
        <v>9</v>
      </c>
      <c r="E41" s="43">
        <v>84.77</v>
      </c>
      <c r="F41" s="42">
        <f t="shared" si="1"/>
        <v>59.339</v>
      </c>
      <c r="G41" s="43">
        <v>70.06</v>
      </c>
      <c r="H41" s="42">
        <f>G41*0.9</f>
        <v>63.054</v>
      </c>
      <c r="I41" s="43">
        <v>100</v>
      </c>
      <c r="J41" s="42">
        <v>100</v>
      </c>
      <c r="K41" s="43">
        <f>J41*0.1</f>
        <v>10</v>
      </c>
      <c r="L41" s="42">
        <f t="shared" si="2"/>
        <v>14.6108</v>
      </c>
      <c r="M41" s="43">
        <v>10</v>
      </c>
      <c r="N41" s="42">
        <f t="shared" si="3"/>
        <v>2</v>
      </c>
      <c r="O41" s="43">
        <f t="shared" si="4"/>
        <v>84.9498</v>
      </c>
    </row>
    <row r="42" ht="14.25" spans="1:15">
      <c r="A42" s="44" t="s">
        <v>54</v>
      </c>
      <c r="B42" s="42">
        <v>90</v>
      </c>
      <c r="C42" s="43">
        <v>90</v>
      </c>
      <c r="D42" s="42">
        <f t="shared" si="0"/>
        <v>9</v>
      </c>
      <c r="E42" s="43">
        <v>84.48</v>
      </c>
      <c r="F42" s="42">
        <f t="shared" si="1"/>
        <v>59.136</v>
      </c>
      <c r="G42" s="43">
        <v>81.8</v>
      </c>
      <c r="H42" s="42">
        <v>73.62</v>
      </c>
      <c r="I42" s="43">
        <v>100</v>
      </c>
      <c r="J42" s="42">
        <v>100</v>
      </c>
      <c r="K42" s="43">
        <f>I42*0.1</f>
        <v>10</v>
      </c>
      <c r="L42" s="42">
        <f t="shared" si="2"/>
        <v>16.724</v>
      </c>
      <c r="M42" s="43">
        <v>0</v>
      </c>
      <c r="N42" s="42">
        <f t="shared" si="3"/>
        <v>0</v>
      </c>
      <c r="O42" s="43">
        <f t="shared" si="4"/>
        <v>84.86</v>
      </c>
    </row>
    <row r="43" ht="14.25" spans="1:15">
      <c r="A43" s="42" t="s">
        <v>55</v>
      </c>
      <c r="B43" s="42">
        <v>90</v>
      </c>
      <c r="C43" s="43">
        <v>90</v>
      </c>
      <c r="D43" s="42">
        <f t="shared" si="0"/>
        <v>9</v>
      </c>
      <c r="E43" s="43">
        <v>87.35</v>
      </c>
      <c r="F43" s="42">
        <f t="shared" si="1"/>
        <v>61.145</v>
      </c>
      <c r="G43" s="43">
        <v>63.6</v>
      </c>
      <c r="H43" s="42">
        <f t="shared" ref="H43:H49" si="7">G43*0.9</f>
        <v>57.24</v>
      </c>
      <c r="I43" s="43">
        <v>100</v>
      </c>
      <c r="J43" s="42">
        <v>100</v>
      </c>
      <c r="K43" s="43">
        <f t="shared" ref="K43:K49" si="8">J43*0.1</f>
        <v>10</v>
      </c>
      <c r="L43" s="42">
        <f t="shared" si="2"/>
        <v>13.448</v>
      </c>
      <c r="M43" s="43">
        <v>6</v>
      </c>
      <c r="N43" s="42">
        <f t="shared" si="3"/>
        <v>1.2</v>
      </c>
      <c r="O43" s="43">
        <f t="shared" si="4"/>
        <v>84.793</v>
      </c>
    </row>
    <row r="44" ht="14.25" spans="1:15">
      <c r="A44" s="42" t="s">
        <v>56</v>
      </c>
      <c r="B44" s="42">
        <v>90</v>
      </c>
      <c r="C44" s="43">
        <v>90</v>
      </c>
      <c r="D44" s="42">
        <f t="shared" si="0"/>
        <v>9</v>
      </c>
      <c r="E44" s="43">
        <v>85.39</v>
      </c>
      <c r="F44" s="42">
        <f t="shared" si="1"/>
        <v>59.773</v>
      </c>
      <c r="G44" s="43">
        <v>75.4</v>
      </c>
      <c r="H44" s="42">
        <f t="shared" si="7"/>
        <v>67.86</v>
      </c>
      <c r="I44" s="43">
        <v>100</v>
      </c>
      <c r="J44" s="42">
        <v>100</v>
      </c>
      <c r="K44" s="43">
        <f t="shared" si="8"/>
        <v>10</v>
      </c>
      <c r="L44" s="42">
        <f t="shared" si="2"/>
        <v>15.572</v>
      </c>
      <c r="M44" s="43">
        <v>2</v>
      </c>
      <c r="N44" s="42">
        <f t="shared" si="3"/>
        <v>0.4</v>
      </c>
      <c r="O44" s="43">
        <f t="shared" si="4"/>
        <v>84.745</v>
      </c>
    </row>
    <row r="45" ht="14.25" spans="1:15">
      <c r="A45" s="42" t="s">
        <v>57</v>
      </c>
      <c r="B45" s="42">
        <v>90</v>
      </c>
      <c r="C45" s="43">
        <v>90</v>
      </c>
      <c r="D45" s="42">
        <f t="shared" si="0"/>
        <v>9</v>
      </c>
      <c r="E45" s="43">
        <v>84.13</v>
      </c>
      <c r="F45" s="42">
        <f t="shared" si="1"/>
        <v>58.891</v>
      </c>
      <c r="G45" s="43">
        <v>81.1</v>
      </c>
      <c r="H45" s="42">
        <f t="shared" si="7"/>
        <v>72.99</v>
      </c>
      <c r="I45" s="43">
        <v>100</v>
      </c>
      <c r="J45" s="42">
        <v>100</v>
      </c>
      <c r="K45" s="43">
        <f t="shared" si="8"/>
        <v>10</v>
      </c>
      <c r="L45" s="42">
        <f t="shared" si="2"/>
        <v>16.598</v>
      </c>
      <c r="M45" s="43">
        <v>0</v>
      </c>
      <c r="N45" s="42">
        <f t="shared" si="3"/>
        <v>0</v>
      </c>
      <c r="O45" s="43">
        <f t="shared" si="4"/>
        <v>84.489</v>
      </c>
    </row>
    <row r="46" ht="14.25" spans="1:15">
      <c r="A46" s="44" t="s">
        <v>58</v>
      </c>
      <c r="B46" s="42">
        <v>90</v>
      </c>
      <c r="C46" s="43">
        <v>90</v>
      </c>
      <c r="D46" s="42">
        <f t="shared" si="0"/>
        <v>9</v>
      </c>
      <c r="E46" s="43">
        <v>85.84</v>
      </c>
      <c r="F46" s="42">
        <f t="shared" si="1"/>
        <v>60.088</v>
      </c>
      <c r="G46" s="43">
        <v>72.4</v>
      </c>
      <c r="H46" s="42">
        <f t="shared" si="7"/>
        <v>65.16</v>
      </c>
      <c r="I46" s="43">
        <v>100</v>
      </c>
      <c r="J46" s="42">
        <v>100</v>
      </c>
      <c r="K46" s="43">
        <f t="shared" si="8"/>
        <v>10</v>
      </c>
      <c r="L46" s="42">
        <f t="shared" si="2"/>
        <v>15.032</v>
      </c>
      <c r="M46" s="43">
        <v>0</v>
      </c>
      <c r="N46" s="42">
        <f t="shared" si="3"/>
        <v>0</v>
      </c>
      <c r="O46" s="43">
        <f t="shared" si="4"/>
        <v>84.12</v>
      </c>
    </row>
    <row r="47" ht="14.25" spans="1:15">
      <c r="A47" s="42" t="s">
        <v>59</v>
      </c>
      <c r="B47" s="42">
        <v>90</v>
      </c>
      <c r="C47" s="43">
        <v>90</v>
      </c>
      <c r="D47" s="42">
        <f t="shared" si="0"/>
        <v>9</v>
      </c>
      <c r="E47" s="43">
        <v>82.95</v>
      </c>
      <c r="F47" s="42">
        <f t="shared" si="1"/>
        <v>58.065</v>
      </c>
      <c r="G47" s="43">
        <v>82.4</v>
      </c>
      <c r="H47" s="42">
        <f t="shared" si="7"/>
        <v>74.16</v>
      </c>
      <c r="I47" s="43">
        <v>100</v>
      </c>
      <c r="J47" s="42">
        <v>100</v>
      </c>
      <c r="K47" s="43">
        <f t="shared" si="8"/>
        <v>10</v>
      </c>
      <c r="L47" s="42">
        <f t="shared" si="2"/>
        <v>16.832</v>
      </c>
      <c r="M47" s="43">
        <v>0</v>
      </c>
      <c r="N47" s="42">
        <f t="shared" si="3"/>
        <v>0</v>
      </c>
      <c r="O47" s="43">
        <f t="shared" si="4"/>
        <v>83.897</v>
      </c>
    </row>
    <row r="48" ht="14.25" spans="1:15">
      <c r="A48" s="42">
        <v>826024150</v>
      </c>
      <c r="B48" s="42">
        <v>90</v>
      </c>
      <c r="C48" s="43">
        <v>90</v>
      </c>
      <c r="D48" s="42">
        <f t="shared" si="0"/>
        <v>9</v>
      </c>
      <c r="E48" s="43">
        <v>80.63</v>
      </c>
      <c r="F48" s="42">
        <f t="shared" si="1"/>
        <v>56.441</v>
      </c>
      <c r="G48" s="43">
        <v>87.6</v>
      </c>
      <c r="H48" s="42">
        <f t="shared" si="7"/>
        <v>78.84</v>
      </c>
      <c r="I48" s="43">
        <v>100</v>
      </c>
      <c r="J48" s="42">
        <v>100</v>
      </c>
      <c r="K48" s="43">
        <f t="shared" si="8"/>
        <v>10</v>
      </c>
      <c r="L48" s="42">
        <f t="shared" si="2"/>
        <v>17.768</v>
      </c>
      <c r="M48" s="43">
        <v>3</v>
      </c>
      <c r="N48" s="42">
        <f t="shared" si="3"/>
        <v>0.6</v>
      </c>
      <c r="O48" s="43">
        <f t="shared" si="4"/>
        <v>83.809</v>
      </c>
    </row>
    <row r="49" ht="14.25" spans="1:15">
      <c r="A49" s="44" t="s">
        <v>60</v>
      </c>
      <c r="B49" s="42">
        <v>90</v>
      </c>
      <c r="C49" s="43">
        <v>90</v>
      </c>
      <c r="D49" s="42">
        <f t="shared" si="0"/>
        <v>9</v>
      </c>
      <c r="E49" s="43">
        <v>83.51</v>
      </c>
      <c r="F49" s="42">
        <f t="shared" si="1"/>
        <v>58.457</v>
      </c>
      <c r="G49" s="43">
        <v>61.8</v>
      </c>
      <c r="H49" s="42">
        <f t="shared" si="7"/>
        <v>55.62</v>
      </c>
      <c r="I49" s="43">
        <v>100</v>
      </c>
      <c r="J49" s="42">
        <v>100</v>
      </c>
      <c r="K49" s="43">
        <f t="shared" si="8"/>
        <v>10</v>
      </c>
      <c r="L49" s="42">
        <f t="shared" si="2"/>
        <v>13.124</v>
      </c>
      <c r="M49" s="43">
        <v>15</v>
      </c>
      <c r="N49" s="42">
        <f t="shared" si="3"/>
        <v>3</v>
      </c>
      <c r="O49" s="43">
        <f t="shared" si="4"/>
        <v>83.581</v>
      </c>
    </row>
    <row r="50" ht="14.25" spans="1:15">
      <c r="A50" s="42" t="s">
        <v>61</v>
      </c>
      <c r="B50" s="42">
        <v>90</v>
      </c>
      <c r="C50" s="43">
        <v>90</v>
      </c>
      <c r="D50" s="42">
        <f t="shared" si="0"/>
        <v>9</v>
      </c>
      <c r="E50" s="43">
        <v>80.64</v>
      </c>
      <c r="F50" s="42">
        <f t="shared" si="1"/>
        <v>56.448</v>
      </c>
      <c r="G50" s="43">
        <v>89.5</v>
      </c>
      <c r="H50" s="42">
        <v>80.55</v>
      </c>
      <c r="I50" s="43">
        <v>100</v>
      </c>
      <c r="J50" s="42">
        <v>100</v>
      </c>
      <c r="K50" s="43">
        <f>I50*0.1</f>
        <v>10</v>
      </c>
      <c r="L50" s="42">
        <f t="shared" si="2"/>
        <v>18.11</v>
      </c>
      <c r="M50" s="43">
        <v>0</v>
      </c>
      <c r="N50" s="42">
        <f t="shared" si="3"/>
        <v>0</v>
      </c>
      <c r="O50" s="43">
        <f t="shared" si="4"/>
        <v>83.558</v>
      </c>
    </row>
    <row r="51" ht="14.25" spans="1:15">
      <c r="A51" s="44" t="s">
        <v>62</v>
      </c>
      <c r="B51" s="42">
        <v>90</v>
      </c>
      <c r="C51" s="43">
        <v>90</v>
      </c>
      <c r="D51" s="42">
        <f t="shared" si="0"/>
        <v>9</v>
      </c>
      <c r="E51" s="43">
        <v>82.71</v>
      </c>
      <c r="F51" s="42">
        <f t="shared" si="1"/>
        <v>57.897</v>
      </c>
      <c r="G51" s="43">
        <v>77.9</v>
      </c>
      <c r="H51" s="42">
        <f>G51*0.9</f>
        <v>70.11</v>
      </c>
      <c r="I51" s="43">
        <v>100</v>
      </c>
      <c r="J51" s="42">
        <v>100</v>
      </c>
      <c r="K51" s="43">
        <f>J51*0.1</f>
        <v>10</v>
      </c>
      <c r="L51" s="42">
        <f t="shared" si="2"/>
        <v>16.022</v>
      </c>
      <c r="M51" s="43">
        <v>3</v>
      </c>
      <c r="N51" s="42">
        <f t="shared" si="3"/>
        <v>0.6</v>
      </c>
      <c r="O51" s="43">
        <f t="shared" si="4"/>
        <v>83.519</v>
      </c>
    </row>
    <row r="52" ht="14.25" spans="1:15">
      <c r="A52" s="42" t="s">
        <v>63</v>
      </c>
      <c r="B52" s="42">
        <v>90</v>
      </c>
      <c r="C52" s="43">
        <v>90</v>
      </c>
      <c r="D52" s="42">
        <f t="shared" si="0"/>
        <v>9</v>
      </c>
      <c r="E52" s="43">
        <v>85.93</v>
      </c>
      <c r="F52" s="42">
        <f t="shared" si="1"/>
        <v>60.151</v>
      </c>
      <c r="G52" s="43">
        <v>68.3</v>
      </c>
      <c r="H52" s="42">
        <v>61.47</v>
      </c>
      <c r="I52" s="43">
        <v>100</v>
      </c>
      <c r="J52" s="42">
        <v>100</v>
      </c>
      <c r="K52" s="43">
        <f>I52*0.1</f>
        <v>10</v>
      </c>
      <c r="L52" s="42">
        <f t="shared" si="2"/>
        <v>14.294</v>
      </c>
      <c r="M52" s="43">
        <v>0</v>
      </c>
      <c r="N52" s="42">
        <f t="shared" si="3"/>
        <v>0</v>
      </c>
      <c r="O52" s="43">
        <f t="shared" si="4"/>
        <v>83.445</v>
      </c>
    </row>
    <row r="53" ht="14.25" spans="1:15">
      <c r="A53" s="44" t="s">
        <v>64</v>
      </c>
      <c r="B53" s="42">
        <v>90</v>
      </c>
      <c r="C53" s="43">
        <v>90</v>
      </c>
      <c r="D53" s="42">
        <f t="shared" si="0"/>
        <v>9</v>
      </c>
      <c r="E53" s="43">
        <v>84.69</v>
      </c>
      <c r="F53" s="42">
        <f t="shared" si="1"/>
        <v>59.283</v>
      </c>
      <c r="G53" s="43">
        <v>72.4</v>
      </c>
      <c r="H53" s="42">
        <f>G53*0.9</f>
        <v>65.16</v>
      </c>
      <c r="I53" s="43">
        <v>100</v>
      </c>
      <c r="J53" s="42">
        <v>100</v>
      </c>
      <c r="K53" s="43">
        <f>J53*0.1</f>
        <v>10</v>
      </c>
      <c r="L53" s="42">
        <f t="shared" si="2"/>
        <v>15.032</v>
      </c>
      <c r="M53" s="43">
        <v>0</v>
      </c>
      <c r="N53" s="42">
        <f t="shared" si="3"/>
        <v>0</v>
      </c>
      <c r="O53" s="43">
        <f t="shared" si="4"/>
        <v>83.315</v>
      </c>
    </row>
    <row r="54" ht="14.25" spans="1:15">
      <c r="A54" s="42" t="s">
        <v>65</v>
      </c>
      <c r="B54" s="42">
        <v>90</v>
      </c>
      <c r="C54" s="43">
        <v>90</v>
      </c>
      <c r="D54" s="42">
        <f t="shared" si="0"/>
        <v>9</v>
      </c>
      <c r="E54" s="43">
        <v>84.07</v>
      </c>
      <c r="F54" s="42">
        <f t="shared" si="1"/>
        <v>58.849</v>
      </c>
      <c r="G54" s="43">
        <v>74.8</v>
      </c>
      <c r="H54" s="42">
        <v>67.32</v>
      </c>
      <c r="I54" s="43">
        <v>100</v>
      </c>
      <c r="J54" s="42">
        <v>100</v>
      </c>
      <c r="K54" s="43">
        <f>I54*0.1</f>
        <v>10</v>
      </c>
      <c r="L54" s="42">
        <f t="shared" si="2"/>
        <v>15.464</v>
      </c>
      <c r="M54" s="43">
        <v>0</v>
      </c>
      <c r="N54" s="42">
        <f t="shared" si="3"/>
        <v>0</v>
      </c>
      <c r="O54" s="43">
        <f t="shared" si="4"/>
        <v>83.313</v>
      </c>
    </row>
    <row r="55" ht="14.25" spans="1:15">
      <c r="A55" s="42" t="s">
        <v>66</v>
      </c>
      <c r="B55" s="42">
        <v>90</v>
      </c>
      <c r="C55" s="43">
        <v>90</v>
      </c>
      <c r="D55" s="42">
        <f t="shared" si="0"/>
        <v>9</v>
      </c>
      <c r="E55" s="43">
        <v>83.25</v>
      </c>
      <c r="F55" s="42">
        <f t="shared" si="1"/>
        <v>58.275</v>
      </c>
      <c r="G55" s="43">
        <v>75.5</v>
      </c>
      <c r="H55" s="42">
        <v>67.95</v>
      </c>
      <c r="I55" s="43">
        <v>100</v>
      </c>
      <c r="J55" s="42">
        <v>100</v>
      </c>
      <c r="K55" s="43">
        <f>I55*0.1</f>
        <v>10</v>
      </c>
      <c r="L55" s="42">
        <f t="shared" si="2"/>
        <v>15.59</v>
      </c>
      <c r="M55" s="43">
        <v>2</v>
      </c>
      <c r="N55" s="42">
        <f t="shared" si="3"/>
        <v>0.4</v>
      </c>
      <c r="O55" s="43">
        <f t="shared" si="4"/>
        <v>83.265</v>
      </c>
    </row>
    <row r="56" ht="14.25" spans="1:15">
      <c r="A56" s="42" t="s">
        <v>67</v>
      </c>
      <c r="B56" s="42">
        <v>90</v>
      </c>
      <c r="C56" s="43">
        <v>90</v>
      </c>
      <c r="D56" s="42">
        <f t="shared" si="0"/>
        <v>9</v>
      </c>
      <c r="E56" s="43">
        <v>81.4</v>
      </c>
      <c r="F56" s="42">
        <f t="shared" si="1"/>
        <v>56.98</v>
      </c>
      <c r="G56" s="43">
        <v>80</v>
      </c>
      <c r="H56" s="42">
        <f t="shared" ref="H56:H61" si="9">G56*0.9</f>
        <v>72</v>
      </c>
      <c r="I56" s="43">
        <v>100</v>
      </c>
      <c r="J56" s="42">
        <v>100</v>
      </c>
      <c r="K56" s="43">
        <f t="shared" ref="K56:K61" si="10">J56*0.1</f>
        <v>10</v>
      </c>
      <c r="L56" s="42">
        <f t="shared" si="2"/>
        <v>16.4</v>
      </c>
      <c r="M56" s="43">
        <v>2</v>
      </c>
      <c r="N56" s="42">
        <f t="shared" si="3"/>
        <v>0.4</v>
      </c>
      <c r="O56" s="43">
        <f t="shared" si="4"/>
        <v>82.78</v>
      </c>
    </row>
    <row r="57" ht="14.25" spans="1:15">
      <c r="A57" s="42" t="s">
        <v>68</v>
      </c>
      <c r="B57" s="42">
        <v>90</v>
      </c>
      <c r="C57" s="43">
        <v>90</v>
      </c>
      <c r="D57" s="42">
        <v>9</v>
      </c>
      <c r="E57" s="43">
        <v>83.49</v>
      </c>
      <c r="F57" s="42">
        <f t="shared" si="1"/>
        <v>58.443</v>
      </c>
      <c r="G57" s="43">
        <v>73.1</v>
      </c>
      <c r="H57" s="42">
        <f t="shared" si="9"/>
        <v>65.79</v>
      </c>
      <c r="I57" s="43">
        <v>100</v>
      </c>
      <c r="J57" s="42">
        <v>100</v>
      </c>
      <c r="K57" s="43">
        <f t="shared" si="10"/>
        <v>10</v>
      </c>
      <c r="L57" s="42">
        <f t="shared" si="2"/>
        <v>15.158</v>
      </c>
      <c r="M57" s="43">
        <v>0</v>
      </c>
      <c r="N57" s="42">
        <v>0</v>
      </c>
      <c r="O57" s="43">
        <f t="shared" si="4"/>
        <v>82.601</v>
      </c>
    </row>
    <row r="58" ht="14.25" spans="1:15">
      <c r="A58" s="42" t="s">
        <v>69</v>
      </c>
      <c r="B58" s="42">
        <v>90</v>
      </c>
      <c r="C58" s="43">
        <v>90</v>
      </c>
      <c r="D58" s="42">
        <f t="shared" ref="D58:D121" si="11">C58*0.1</f>
        <v>9</v>
      </c>
      <c r="E58" s="43">
        <v>79.24</v>
      </c>
      <c r="F58" s="42">
        <f t="shared" si="1"/>
        <v>55.468</v>
      </c>
      <c r="G58" s="43">
        <v>74.7</v>
      </c>
      <c r="H58" s="42">
        <f t="shared" si="9"/>
        <v>67.23</v>
      </c>
      <c r="I58" s="43">
        <v>100</v>
      </c>
      <c r="J58" s="42">
        <v>100</v>
      </c>
      <c r="K58" s="43">
        <f t="shared" si="10"/>
        <v>10</v>
      </c>
      <c r="L58" s="42">
        <f t="shared" si="2"/>
        <v>15.446</v>
      </c>
      <c r="M58" s="43">
        <v>12</v>
      </c>
      <c r="N58" s="42">
        <f t="shared" ref="N58:N121" si="12">M58*0.2</f>
        <v>2.4</v>
      </c>
      <c r="O58" s="43">
        <f t="shared" si="4"/>
        <v>82.314</v>
      </c>
    </row>
    <row r="59" ht="14.25" spans="1:15">
      <c r="A59" s="44" t="s">
        <v>70</v>
      </c>
      <c r="B59" s="42">
        <v>90</v>
      </c>
      <c r="C59" s="43">
        <v>90</v>
      </c>
      <c r="D59" s="42">
        <f t="shared" si="11"/>
        <v>9</v>
      </c>
      <c r="E59" s="43">
        <v>88.68</v>
      </c>
      <c r="F59" s="42">
        <f t="shared" si="1"/>
        <v>62.076</v>
      </c>
      <c r="G59" s="43">
        <v>50</v>
      </c>
      <c r="H59" s="42">
        <f t="shared" si="9"/>
        <v>45</v>
      </c>
      <c r="I59" s="43">
        <v>100</v>
      </c>
      <c r="J59" s="42">
        <v>100</v>
      </c>
      <c r="K59" s="43">
        <f t="shared" si="10"/>
        <v>10</v>
      </c>
      <c r="L59" s="42">
        <f t="shared" si="2"/>
        <v>11</v>
      </c>
      <c r="M59" s="43">
        <v>0</v>
      </c>
      <c r="N59" s="42">
        <f t="shared" si="12"/>
        <v>0</v>
      </c>
      <c r="O59" s="43">
        <f t="shared" si="4"/>
        <v>82.076</v>
      </c>
    </row>
    <row r="60" ht="14.25" spans="1:15">
      <c r="A60" s="44" t="s">
        <v>71</v>
      </c>
      <c r="B60" s="42">
        <v>90</v>
      </c>
      <c r="C60" s="43">
        <v>90</v>
      </c>
      <c r="D60" s="42">
        <f t="shared" si="11"/>
        <v>9</v>
      </c>
      <c r="E60" s="43">
        <v>76.76</v>
      </c>
      <c r="F60" s="42">
        <f t="shared" si="1"/>
        <v>53.732</v>
      </c>
      <c r="G60" s="43">
        <v>79.4</v>
      </c>
      <c r="H60" s="42">
        <f t="shared" si="9"/>
        <v>71.46</v>
      </c>
      <c r="I60" s="43">
        <v>100</v>
      </c>
      <c r="J60" s="42">
        <v>100</v>
      </c>
      <c r="K60" s="43">
        <f t="shared" si="10"/>
        <v>10</v>
      </c>
      <c r="L60" s="42">
        <f t="shared" si="2"/>
        <v>16.292</v>
      </c>
      <c r="M60" s="43">
        <v>15</v>
      </c>
      <c r="N60" s="42">
        <f t="shared" si="12"/>
        <v>3</v>
      </c>
      <c r="O60" s="43">
        <f t="shared" si="4"/>
        <v>82.024</v>
      </c>
    </row>
    <row r="61" ht="14.25" spans="1:15">
      <c r="A61" s="42" t="s">
        <v>72</v>
      </c>
      <c r="B61" s="42">
        <v>90</v>
      </c>
      <c r="C61" s="43">
        <v>90</v>
      </c>
      <c r="D61" s="42">
        <f t="shared" si="11"/>
        <v>9</v>
      </c>
      <c r="E61" s="43">
        <v>80.57</v>
      </c>
      <c r="F61" s="42">
        <f t="shared" si="1"/>
        <v>56.399</v>
      </c>
      <c r="G61" s="43">
        <v>78.1</v>
      </c>
      <c r="H61" s="42">
        <f t="shared" si="9"/>
        <v>70.29</v>
      </c>
      <c r="I61" s="43">
        <v>100</v>
      </c>
      <c r="J61" s="42">
        <v>100</v>
      </c>
      <c r="K61" s="43">
        <f t="shared" si="10"/>
        <v>10</v>
      </c>
      <c r="L61" s="42">
        <f t="shared" si="2"/>
        <v>16.058</v>
      </c>
      <c r="M61" s="43">
        <v>2</v>
      </c>
      <c r="N61" s="42">
        <f t="shared" si="12"/>
        <v>0.4</v>
      </c>
      <c r="O61" s="43">
        <f t="shared" si="4"/>
        <v>81.857</v>
      </c>
    </row>
    <row r="62" ht="14.25" spans="1:15">
      <c r="A62" s="42" t="s">
        <v>73</v>
      </c>
      <c r="B62" s="42">
        <v>90</v>
      </c>
      <c r="C62" s="43">
        <v>90</v>
      </c>
      <c r="D62" s="42">
        <f t="shared" si="11"/>
        <v>9</v>
      </c>
      <c r="E62" s="43">
        <v>78.027</v>
      </c>
      <c r="F62" s="42">
        <f t="shared" si="1"/>
        <v>54.6189</v>
      </c>
      <c r="G62" s="43">
        <v>86.5</v>
      </c>
      <c r="H62" s="42">
        <v>77.85</v>
      </c>
      <c r="I62" s="43">
        <v>100</v>
      </c>
      <c r="J62" s="42">
        <v>100</v>
      </c>
      <c r="K62" s="43">
        <f>I62*0.1</f>
        <v>10</v>
      </c>
      <c r="L62" s="42">
        <f t="shared" si="2"/>
        <v>17.57</v>
      </c>
      <c r="M62" s="43">
        <v>3</v>
      </c>
      <c r="N62" s="42">
        <f t="shared" si="12"/>
        <v>0.6</v>
      </c>
      <c r="O62" s="43">
        <f t="shared" si="4"/>
        <v>81.7889</v>
      </c>
    </row>
    <row r="63" ht="14.25" spans="1:15">
      <c r="A63" s="44" t="s">
        <v>74</v>
      </c>
      <c r="B63" s="42">
        <v>90</v>
      </c>
      <c r="C63" s="43">
        <v>90</v>
      </c>
      <c r="D63" s="42">
        <f t="shared" si="11"/>
        <v>9</v>
      </c>
      <c r="E63" s="43">
        <v>80.45</v>
      </c>
      <c r="F63" s="42">
        <f t="shared" si="1"/>
        <v>56.315</v>
      </c>
      <c r="G63" s="43">
        <v>79.4</v>
      </c>
      <c r="H63" s="42">
        <f>G63*0.9</f>
        <v>71.46</v>
      </c>
      <c r="I63" s="43">
        <v>100</v>
      </c>
      <c r="J63" s="42">
        <v>100</v>
      </c>
      <c r="K63" s="43">
        <f>J63*0.1</f>
        <v>10</v>
      </c>
      <c r="L63" s="42">
        <f t="shared" si="2"/>
        <v>16.292</v>
      </c>
      <c r="M63" s="43">
        <v>0</v>
      </c>
      <c r="N63" s="42">
        <f t="shared" si="12"/>
        <v>0</v>
      </c>
      <c r="O63" s="43">
        <f t="shared" si="4"/>
        <v>81.607</v>
      </c>
    </row>
    <row r="64" ht="14.25" spans="1:15">
      <c r="A64" s="42" t="s">
        <v>75</v>
      </c>
      <c r="B64" s="42">
        <v>90</v>
      </c>
      <c r="C64" s="43">
        <v>90</v>
      </c>
      <c r="D64" s="42">
        <f t="shared" si="11"/>
        <v>9</v>
      </c>
      <c r="E64" s="43">
        <v>80.21</v>
      </c>
      <c r="F64" s="42">
        <f t="shared" si="1"/>
        <v>56.147</v>
      </c>
      <c r="G64" s="43">
        <v>79.7</v>
      </c>
      <c r="H64" s="42">
        <v>71.73</v>
      </c>
      <c r="I64" s="43">
        <v>100</v>
      </c>
      <c r="J64" s="42">
        <v>100</v>
      </c>
      <c r="K64" s="43">
        <f>I64*0.1</f>
        <v>10</v>
      </c>
      <c r="L64" s="42">
        <f t="shared" si="2"/>
        <v>16.346</v>
      </c>
      <c r="M64" s="43">
        <v>0</v>
      </c>
      <c r="N64" s="42">
        <f t="shared" si="12"/>
        <v>0</v>
      </c>
      <c r="O64" s="43">
        <f t="shared" si="4"/>
        <v>81.493</v>
      </c>
    </row>
    <row r="65" ht="14.25" spans="1:15">
      <c r="A65" s="44" t="s">
        <v>76</v>
      </c>
      <c r="B65" s="42">
        <v>90</v>
      </c>
      <c r="C65" s="43">
        <v>90</v>
      </c>
      <c r="D65" s="42">
        <f t="shared" si="11"/>
        <v>9</v>
      </c>
      <c r="E65" s="43">
        <v>81.55</v>
      </c>
      <c r="F65" s="42">
        <f t="shared" si="1"/>
        <v>57.085</v>
      </c>
      <c r="G65" s="43">
        <v>74.3</v>
      </c>
      <c r="H65" s="42">
        <f>G65*0.9</f>
        <v>66.87</v>
      </c>
      <c r="I65" s="43">
        <v>100</v>
      </c>
      <c r="J65" s="42">
        <v>100</v>
      </c>
      <c r="K65" s="43">
        <f>J65*0.1</f>
        <v>10</v>
      </c>
      <c r="L65" s="42">
        <f t="shared" si="2"/>
        <v>15.374</v>
      </c>
      <c r="M65" s="43">
        <v>0</v>
      </c>
      <c r="N65" s="42">
        <f t="shared" si="12"/>
        <v>0</v>
      </c>
      <c r="O65" s="43">
        <f t="shared" si="4"/>
        <v>81.459</v>
      </c>
    </row>
    <row r="66" ht="14.25" spans="1:15">
      <c r="A66" s="42" t="s">
        <v>77</v>
      </c>
      <c r="B66" s="42">
        <v>90</v>
      </c>
      <c r="C66" s="43">
        <v>90</v>
      </c>
      <c r="D66" s="42">
        <f t="shared" si="11"/>
        <v>9</v>
      </c>
      <c r="E66" s="43">
        <v>79.61</v>
      </c>
      <c r="F66" s="42">
        <f t="shared" si="1"/>
        <v>55.727</v>
      </c>
      <c r="G66" s="43">
        <v>74.6</v>
      </c>
      <c r="H66" s="42">
        <v>67.14</v>
      </c>
      <c r="I66" s="43">
        <v>100</v>
      </c>
      <c r="J66" s="42">
        <v>100</v>
      </c>
      <c r="K66" s="43">
        <f>I66*0.1</f>
        <v>10</v>
      </c>
      <c r="L66" s="42">
        <f t="shared" si="2"/>
        <v>15.428</v>
      </c>
      <c r="M66" s="43">
        <v>6</v>
      </c>
      <c r="N66" s="42">
        <f t="shared" si="12"/>
        <v>1.2</v>
      </c>
      <c r="O66" s="43">
        <f t="shared" si="4"/>
        <v>81.355</v>
      </c>
    </row>
    <row r="67" ht="14.25" spans="1:15">
      <c r="A67" s="42" t="s">
        <v>78</v>
      </c>
      <c r="B67" s="42">
        <v>90</v>
      </c>
      <c r="C67" s="43">
        <v>90</v>
      </c>
      <c r="D67" s="42">
        <f t="shared" si="11"/>
        <v>9</v>
      </c>
      <c r="E67" s="43">
        <v>76.59</v>
      </c>
      <c r="F67" s="42">
        <f t="shared" si="1"/>
        <v>53.613</v>
      </c>
      <c r="G67" s="43">
        <v>70.06</v>
      </c>
      <c r="H67" s="42">
        <v>63.054</v>
      </c>
      <c r="I67" s="43">
        <v>100</v>
      </c>
      <c r="J67" s="42">
        <v>100</v>
      </c>
      <c r="K67" s="43">
        <f>I67*0.1</f>
        <v>10</v>
      </c>
      <c r="L67" s="42">
        <f t="shared" si="2"/>
        <v>14.6108</v>
      </c>
      <c r="M67" s="43">
        <v>20</v>
      </c>
      <c r="N67" s="42">
        <f t="shared" si="12"/>
        <v>4</v>
      </c>
      <c r="O67" s="43">
        <f t="shared" si="4"/>
        <v>81.2238</v>
      </c>
    </row>
    <row r="68" ht="14.25" spans="1:15">
      <c r="A68" s="42" t="s">
        <v>79</v>
      </c>
      <c r="B68" s="42">
        <v>90</v>
      </c>
      <c r="C68" s="43">
        <v>90</v>
      </c>
      <c r="D68" s="42">
        <f t="shared" si="11"/>
        <v>9</v>
      </c>
      <c r="E68" s="43">
        <v>75.48</v>
      </c>
      <c r="F68" s="42">
        <f t="shared" si="1"/>
        <v>52.836</v>
      </c>
      <c r="G68" s="43">
        <v>96.5</v>
      </c>
      <c r="H68" s="42">
        <f>G68*0.9</f>
        <v>86.85</v>
      </c>
      <c r="I68" s="43">
        <v>100</v>
      </c>
      <c r="J68" s="42">
        <v>100</v>
      </c>
      <c r="K68" s="43">
        <f>J68*0.1</f>
        <v>10</v>
      </c>
      <c r="L68" s="42">
        <f t="shared" si="2"/>
        <v>19.37</v>
      </c>
      <c r="M68" s="43">
        <v>0</v>
      </c>
      <c r="N68" s="42">
        <f t="shared" si="12"/>
        <v>0</v>
      </c>
      <c r="O68" s="43">
        <f t="shared" si="4"/>
        <v>81.206</v>
      </c>
    </row>
    <row r="69" ht="14.25" spans="1:15">
      <c r="A69" s="44" t="s">
        <v>80</v>
      </c>
      <c r="B69" s="42">
        <v>90</v>
      </c>
      <c r="C69" s="43">
        <v>90</v>
      </c>
      <c r="D69" s="42">
        <f t="shared" si="11"/>
        <v>9</v>
      </c>
      <c r="E69" s="43">
        <v>83.32</v>
      </c>
      <c r="F69" s="42">
        <f t="shared" si="1"/>
        <v>58.324</v>
      </c>
      <c r="G69" s="43">
        <v>65.8</v>
      </c>
      <c r="H69" s="42">
        <f>G69*0.9</f>
        <v>59.22</v>
      </c>
      <c r="I69" s="43">
        <v>100</v>
      </c>
      <c r="J69" s="42">
        <v>100</v>
      </c>
      <c r="K69" s="43">
        <f>J69*0.1</f>
        <v>10</v>
      </c>
      <c r="L69" s="42">
        <f t="shared" si="2"/>
        <v>13.844</v>
      </c>
      <c r="M69" s="43">
        <v>0</v>
      </c>
      <c r="N69" s="42">
        <f t="shared" si="12"/>
        <v>0</v>
      </c>
      <c r="O69" s="43">
        <f t="shared" si="4"/>
        <v>81.168</v>
      </c>
    </row>
    <row r="70" ht="14.25" spans="1:15">
      <c r="A70" s="42" t="s">
        <v>81</v>
      </c>
      <c r="B70" s="42">
        <v>90</v>
      </c>
      <c r="C70" s="43">
        <v>90</v>
      </c>
      <c r="D70" s="42">
        <f t="shared" si="11"/>
        <v>9</v>
      </c>
      <c r="E70" s="43">
        <v>79.85</v>
      </c>
      <c r="F70" s="42">
        <f t="shared" si="1"/>
        <v>55.895</v>
      </c>
      <c r="G70" s="43">
        <v>76.4</v>
      </c>
      <c r="H70" s="42">
        <f>G70*0.9</f>
        <v>68.76</v>
      </c>
      <c r="I70" s="43">
        <v>100</v>
      </c>
      <c r="J70" s="42">
        <v>100</v>
      </c>
      <c r="K70" s="43">
        <f>J70*0.1</f>
        <v>10</v>
      </c>
      <c r="L70" s="42">
        <f t="shared" si="2"/>
        <v>15.752</v>
      </c>
      <c r="M70" s="43">
        <v>2</v>
      </c>
      <c r="N70" s="42">
        <f t="shared" si="12"/>
        <v>0.4</v>
      </c>
      <c r="O70" s="43">
        <f t="shared" si="4"/>
        <v>81.047</v>
      </c>
    </row>
    <row r="71" ht="14.25" spans="1:15">
      <c r="A71" s="42" t="s">
        <v>82</v>
      </c>
      <c r="B71" s="42">
        <v>90</v>
      </c>
      <c r="C71" s="43">
        <v>90</v>
      </c>
      <c r="D71" s="42">
        <f t="shared" si="11"/>
        <v>9</v>
      </c>
      <c r="E71" s="43">
        <v>78.55</v>
      </c>
      <c r="F71" s="42">
        <f t="shared" ref="F71:F134" si="13">E71*0.7</f>
        <v>54.985</v>
      </c>
      <c r="G71" s="43">
        <v>83.4</v>
      </c>
      <c r="H71" s="42">
        <f>G71*0.9</f>
        <v>75.06</v>
      </c>
      <c r="I71" s="43">
        <v>100</v>
      </c>
      <c r="J71" s="42">
        <v>100</v>
      </c>
      <c r="K71" s="43">
        <f>J71*0.1</f>
        <v>10</v>
      </c>
      <c r="L71" s="42">
        <f t="shared" ref="L71:L134" si="14">(H71+K71)*0.2</f>
        <v>17.012</v>
      </c>
      <c r="M71" s="43">
        <v>0</v>
      </c>
      <c r="N71" s="42">
        <f t="shared" si="12"/>
        <v>0</v>
      </c>
      <c r="O71" s="43">
        <f t="shared" ref="O71:O134" si="15">D71+F71+L71+N71</f>
        <v>80.997</v>
      </c>
    </row>
    <row r="72" ht="14.25" spans="1:15">
      <c r="A72" s="42" t="s">
        <v>83</v>
      </c>
      <c r="B72" s="42">
        <v>90</v>
      </c>
      <c r="C72" s="43">
        <v>90</v>
      </c>
      <c r="D72" s="42">
        <f t="shared" si="11"/>
        <v>9</v>
      </c>
      <c r="E72" s="43">
        <v>85.55</v>
      </c>
      <c r="F72" s="42">
        <f t="shared" si="13"/>
        <v>59.885</v>
      </c>
      <c r="G72" s="43">
        <v>55</v>
      </c>
      <c r="H72" s="42">
        <f>G72*0.9</f>
        <v>49.5</v>
      </c>
      <c r="I72" s="43">
        <v>100</v>
      </c>
      <c r="J72" s="42">
        <v>100</v>
      </c>
      <c r="K72" s="43">
        <f>J72*0.1</f>
        <v>10</v>
      </c>
      <c r="L72" s="42">
        <f t="shared" si="14"/>
        <v>11.9</v>
      </c>
      <c r="M72" s="43">
        <v>0</v>
      </c>
      <c r="N72" s="42">
        <f t="shared" si="12"/>
        <v>0</v>
      </c>
      <c r="O72" s="43">
        <f t="shared" si="15"/>
        <v>80.785</v>
      </c>
    </row>
    <row r="73" ht="14.25" spans="1:15">
      <c r="A73" s="42" t="s">
        <v>84</v>
      </c>
      <c r="B73" s="42">
        <v>90</v>
      </c>
      <c r="C73" s="43">
        <v>90</v>
      </c>
      <c r="D73" s="42">
        <f t="shared" si="11"/>
        <v>9</v>
      </c>
      <c r="E73" s="43">
        <v>79.4</v>
      </c>
      <c r="F73" s="42">
        <f t="shared" si="13"/>
        <v>55.58</v>
      </c>
      <c r="G73" s="43">
        <v>74.4</v>
      </c>
      <c r="H73" s="42">
        <v>66.96</v>
      </c>
      <c r="I73" s="43">
        <v>100</v>
      </c>
      <c r="J73" s="42">
        <v>100</v>
      </c>
      <c r="K73" s="43">
        <f>I73*0.1</f>
        <v>10</v>
      </c>
      <c r="L73" s="42">
        <f t="shared" si="14"/>
        <v>15.392</v>
      </c>
      <c r="M73" s="43">
        <v>3</v>
      </c>
      <c r="N73" s="42">
        <f t="shared" si="12"/>
        <v>0.6</v>
      </c>
      <c r="O73" s="43">
        <f t="shared" si="15"/>
        <v>80.572</v>
      </c>
    </row>
    <row r="74" ht="14.25" spans="1:15">
      <c r="A74" s="42" t="s">
        <v>85</v>
      </c>
      <c r="B74" s="42">
        <v>90</v>
      </c>
      <c r="C74" s="43">
        <v>90</v>
      </c>
      <c r="D74" s="42">
        <f t="shared" si="11"/>
        <v>9</v>
      </c>
      <c r="E74" s="43">
        <v>80.69</v>
      </c>
      <c r="F74" s="42">
        <f t="shared" si="13"/>
        <v>56.483</v>
      </c>
      <c r="G74" s="43">
        <v>72.4</v>
      </c>
      <c r="H74" s="42">
        <f>G74*0.9</f>
        <v>65.16</v>
      </c>
      <c r="I74" s="43">
        <v>100</v>
      </c>
      <c r="J74" s="42">
        <v>100</v>
      </c>
      <c r="K74" s="43">
        <f>J74*0.1</f>
        <v>10</v>
      </c>
      <c r="L74" s="42">
        <f t="shared" si="14"/>
        <v>15.032</v>
      </c>
      <c r="M74" s="43">
        <v>0</v>
      </c>
      <c r="N74" s="42">
        <f t="shared" si="12"/>
        <v>0</v>
      </c>
      <c r="O74" s="43">
        <f t="shared" si="15"/>
        <v>80.515</v>
      </c>
    </row>
    <row r="75" ht="14.25" spans="1:15">
      <c r="A75" s="44" t="s">
        <v>86</v>
      </c>
      <c r="B75" s="42">
        <v>90</v>
      </c>
      <c r="C75" s="43">
        <v>90</v>
      </c>
      <c r="D75" s="42">
        <f t="shared" si="11"/>
        <v>9</v>
      </c>
      <c r="E75" s="43">
        <v>81.72</v>
      </c>
      <c r="F75" s="42">
        <f t="shared" si="13"/>
        <v>57.204</v>
      </c>
      <c r="G75" s="43">
        <v>68.2</v>
      </c>
      <c r="H75" s="42">
        <f>G75*0.9</f>
        <v>61.38</v>
      </c>
      <c r="I75" s="43">
        <v>100</v>
      </c>
      <c r="J75" s="42">
        <v>100</v>
      </c>
      <c r="K75" s="43">
        <f>J75*0.1</f>
        <v>10</v>
      </c>
      <c r="L75" s="42">
        <f t="shared" si="14"/>
        <v>14.276</v>
      </c>
      <c r="M75" s="43">
        <v>0</v>
      </c>
      <c r="N75" s="42">
        <f t="shared" si="12"/>
        <v>0</v>
      </c>
      <c r="O75" s="43">
        <f t="shared" si="15"/>
        <v>80.48</v>
      </c>
    </row>
    <row r="76" ht="14.25" spans="1:15">
      <c r="A76" s="42" t="s">
        <v>87</v>
      </c>
      <c r="B76" s="42">
        <v>90</v>
      </c>
      <c r="C76" s="43">
        <v>90</v>
      </c>
      <c r="D76" s="42">
        <f t="shared" si="11"/>
        <v>9</v>
      </c>
      <c r="E76" s="43">
        <v>79.76</v>
      </c>
      <c r="F76" s="42">
        <f t="shared" si="13"/>
        <v>55.832</v>
      </c>
      <c r="G76" s="43">
        <v>75.6</v>
      </c>
      <c r="H76" s="42">
        <v>68.04</v>
      </c>
      <c r="I76" s="43">
        <v>100</v>
      </c>
      <c r="J76" s="42">
        <v>100</v>
      </c>
      <c r="K76" s="43">
        <f>I76*0.1</f>
        <v>10</v>
      </c>
      <c r="L76" s="42">
        <f t="shared" si="14"/>
        <v>15.608</v>
      </c>
      <c r="M76" s="43">
        <v>0</v>
      </c>
      <c r="N76" s="42">
        <f t="shared" si="12"/>
        <v>0</v>
      </c>
      <c r="O76" s="43">
        <f t="shared" si="15"/>
        <v>80.44</v>
      </c>
    </row>
    <row r="77" ht="14.25" spans="1:15">
      <c r="A77" s="42" t="s">
        <v>88</v>
      </c>
      <c r="B77" s="42">
        <v>90</v>
      </c>
      <c r="C77" s="43">
        <v>50</v>
      </c>
      <c r="D77" s="42">
        <f t="shared" si="11"/>
        <v>5</v>
      </c>
      <c r="E77" s="43">
        <v>86.95</v>
      </c>
      <c r="F77" s="42">
        <f t="shared" si="13"/>
        <v>60.865</v>
      </c>
      <c r="G77" s="43">
        <v>65.5</v>
      </c>
      <c r="H77" s="42">
        <f t="shared" ref="H77:H82" si="16">G77*0.9</f>
        <v>58.95</v>
      </c>
      <c r="I77" s="43">
        <v>100</v>
      </c>
      <c r="J77" s="42">
        <v>100</v>
      </c>
      <c r="K77" s="43">
        <f t="shared" ref="K77:K82" si="17">J77*0.1</f>
        <v>10</v>
      </c>
      <c r="L77" s="42">
        <f t="shared" si="14"/>
        <v>13.79</v>
      </c>
      <c r="M77" s="43">
        <v>3</v>
      </c>
      <c r="N77" s="42">
        <f t="shared" si="12"/>
        <v>0.6</v>
      </c>
      <c r="O77" s="43">
        <f t="shared" si="15"/>
        <v>80.255</v>
      </c>
    </row>
    <row r="78" ht="14.25" spans="1:15">
      <c r="A78" s="42" t="s">
        <v>89</v>
      </c>
      <c r="B78" s="42">
        <v>90</v>
      </c>
      <c r="C78" s="43">
        <v>90</v>
      </c>
      <c r="D78" s="42">
        <f t="shared" si="11"/>
        <v>9</v>
      </c>
      <c r="E78" s="43">
        <v>78.85</v>
      </c>
      <c r="F78" s="42">
        <f t="shared" si="13"/>
        <v>55.195</v>
      </c>
      <c r="G78" s="43">
        <v>77.1</v>
      </c>
      <c r="H78" s="42">
        <f t="shared" si="16"/>
        <v>69.39</v>
      </c>
      <c r="I78" s="43">
        <v>100</v>
      </c>
      <c r="J78" s="42">
        <v>100</v>
      </c>
      <c r="K78" s="43">
        <f t="shared" si="17"/>
        <v>10</v>
      </c>
      <c r="L78" s="42">
        <f t="shared" si="14"/>
        <v>15.878</v>
      </c>
      <c r="M78" s="43">
        <v>0</v>
      </c>
      <c r="N78" s="42">
        <f t="shared" si="12"/>
        <v>0</v>
      </c>
      <c r="O78" s="43">
        <f t="shared" si="15"/>
        <v>80.073</v>
      </c>
    </row>
    <row r="79" ht="14.25" spans="1:15">
      <c r="A79" s="44" t="s">
        <v>90</v>
      </c>
      <c r="B79" s="42">
        <v>90</v>
      </c>
      <c r="C79" s="43">
        <v>90</v>
      </c>
      <c r="D79" s="42">
        <f t="shared" si="11"/>
        <v>9</v>
      </c>
      <c r="E79" s="43">
        <v>80.57</v>
      </c>
      <c r="F79" s="42">
        <f t="shared" si="13"/>
        <v>56.399</v>
      </c>
      <c r="G79" s="43">
        <v>70</v>
      </c>
      <c r="H79" s="42">
        <f t="shared" si="16"/>
        <v>63</v>
      </c>
      <c r="I79" s="43">
        <v>100</v>
      </c>
      <c r="J79" s="42">
        <v>100</v>
      </c>
      <c r="K79" s="43">
        <f t="shared" si="17"/>
        <v>10</v>
      </c>
      <c r="L79" s="42">
        <f t="shared" si="14"/>
        <v>14.6</v>
      </c>
      <c r="M79" s="43">
        <v>0</v>
      </c>
      <c r="N79" s="42">
        <f t="shared" si="12"/>
        <v>0</v>
      </c>
      <c r="O79" s="43">
        <f t="shared" si="15"/>
        <v>79.999</v>
      </c>
    </row>
    <row r="80" ht="14.25" spans="1:15">
      <c r="A80" s="44" t="s">
        <v>91</v>
      </c>
      <c r="B80" s="42">
        <v>90</v>
      </c>
      <c r="C80" s="43">
        <v>90</v>
      </c>
      <c r="D80" s="42">
        <f t="shared" si="11"/>
        <v>9</v>
      </c>
      <c r="E80" s="43">
        <v>80.04</v>
      </c>
      <c r="F80" s="42">
        <f t="shared" si="13"/>
        <v>56.028</v>
      </c>
      <c r="G80" s="43">
        <v>72</v>
      </c>
      <c r="H80" s="42">
        <f t="shared" si="16"/>
        <v>64.8</v>
      </c>
      <c r="I80" s="43">
        <v>100</v>
      </c>
      <c r="J80" s="42">
        <v>100</v>
      </c>
      <c r="K80" s="43">
        <f t="shared" si="17"/>
        <v>10</v>
      </c>
      <c r="L80" s="42">
        <f t="shared" si="14"/>
        <v>14.96</v>
      </c>
      <c r="M80" s="43">
        <v>0</v>
      </c>
      <c r="N80" s="42">
        <f t="shared" si="12"/>
        <v>0</v>
      </c>
      <c r="O80" s="43">
        <f t="shared" si="15"/>
        <v>79.988</v>
      </c>
    </row>
    <row r="81" ht="14.25" spans="1:15">
      <c r="A81" s="44" t="s">
        <v>92</v>
      </c>
      <c r="B81" s="42">
        <v>90</v>
      </c>
      <c r="C81" s="43">
        <v>90</v>
      </c>
      <c r="D81" s="42">
        <f t="shared" si="11"/>
        <v>9</v>
      </c>
      <c r="E81" s="43">
        <v>75.45</v>
      </c>
      <c r="F81" s="42">
        <f t="shared" si="13"/>
        <v>52.815</v>
      </c>
      <c r="G81" s="43">
        <v>89.8</v>
      </c>
      <c r="H81" s="42">
        <f t="shared" si="16"/>
        <v>80.82</v>
      </c>
      <c r="I81" s="43">
        <v>100</v>
      </c>
      <c r="J81" s="42">
        <v>100</v>
      </c>
      <c r="K81" s="43">
        <f t="shared" si="17"/>
        <v>10</v>
      </c>
      <c r="L81" s="42">
        <f t="shared" si="14"/>
        <v>18.164</v>
      </c>
      <c r="M81" s="43">
        <v>0</v>
      </c>
      <c r="N81" s="42">
        <f t="shared" si="12"/>
        <v>0</v>
      </c>
      <c r="O81" s="43">
        <f t="shared" si="15"/>
        <v>79.979</v>
      </c>
    </row>
    <row r="82" ht="14.25" spans="1:15">
      <c r="A82" s="44" t="s">
        <v>93</v>
      </c>
      <c r="B82" s="42">
        <v>90</v>
      </c>
      <c r="C82" s="43">
        <v>90</v>
      </c>
      <c r="D82" s="42">
        <f t="shared" si="11"/>
        <v>9</v>
      </c>
      <c r="E82" s="43">
        <v>77.53</v>
      </c>
      <c r="F82" s="42">
        <f t="shared" si="13"/>
        <v>54.271</v>
      </c>
      <c r="G82" s="43">
        <v>80.3</v>
      </c>
      <c r="H82" s="42">
        <f t="shared" si="16"/>
        <v>72.27</v>
      </c>
      <c r="I82" s="43">
        <v>100</v>
      </c>
      <c r="J82" s="42">
        <v>100</v>
      </c>
      <c r="K82" s="43">
        <f t="shared" si="17"/>
        <v>10</v>
      </c>
      <c r="L82" s="42">
        <f t="shared" si="14"/>
        <v>16.454</v>
      </c>
      <c r="M82" s="43">
        <v>0</v>
      </c>
      <c r="N82" s="42">
        <f t="shared" si="12"/>
        <v>0</v>
      </c>
      <c r="O82" s="43">
        <f t="shared" si="15"/>
        <v>79.725</v>
      </c>
    </row>
    <row r="83" ht="14.25" spans="1:15">
      <c r="A83" s="42" t="s">
        <v>94</v>
      </c>
      <c r="B83" s="42">
        <v>90</v>
      </c>
      <c r="C83" s="43">
        <v>90</v>
      </c>
      <c r="D83" s="42">
        <f t="shared" si="11"/>
        <v>9</v>
      </c>
      <c r="E83" s="43">
        <v>75.13</v>
      </c>
      <c r="F83" s="42">
        <f t="shared" si="13"/>
        <v>52.591</v>
      </c>
      <c r="G83" s="43">
        <v>86.2</v>
      </c>
      <c r="H83" s="42">
        <v>77.58</v>
      </c>
      <c r="I83" s="43">
        <v>100</v>
      </c>
      <c r="J83" s="42">
        <v>100</v>
      </c>
      <c r="K83" s="43">
        <f>I83*0.1</f>
        <v>10</v>
      </c>
      <c r="L83" s="42">
        <f t="shared" si="14"/>
        <v>17.516</v>
      </c>
      <c r="M83" s="43">
        <v>3</v>
      </c>
      <c r="N83" s="42">
        <f t="shared" si="12"/>
        <v>0.6</v>
      </c>
      <c r="O83" s="43">
        <f t="shared" si="15"/>
        <v>79.707</v>
      </c>
    </row>
    <row r="84" ht="14.25" spans="1:15">
      <c r="A84" s="42" t="s">
        <v>95</v>
      </c>
      <c r="B84" s="42">
        <v>90</v>
      </c>
      <c r="C84" s="43">
        <v>90</v>
      </c>
      <c r="D84" s="42">
        <f t="shared" si="11"/>
        <v>9</v>
      </c>
      <c r="E84" s="43">
        <v>80.2</v>
      </c>
      <c r="F84" s="42">
        <f t="shared" si="13"/>
        <v>56.14</v>
      </c>
      <c r="G84" s="43">
        <v>69.5</v>
      </c>
      <c r="H84" s="42">
        <v>62.55</v>
      </c>
      <c r="I84" s="43">
        <v>100</v>
      </c>
      <c r="J84" s="42">
        <v>100</v>
      </c>
      <c r="K84" s="43">
        <f>I84*0.1</f>
        <v>10</v>
      </c>
      <c r="L84" s="42">
        <f t="shared" si="14"/>
        <v>14.51</v>
      </c>
      <c r="M84" s="43">
        <v>0</v>
      </c>
      <c r="N84" s="42">
        <f t="shared" si="12"/>
        <v>0</v>
      </c>
      <c r="O84" s="43">
        <f t="shared" si="15"/>
        <v>79.65</v>
      </c>
    </row>
    <row r="85" ht="14.25" spans="1:15">
      <c r="A85" s="42" t="s">
        <v>96</v>
      </c>
      <c r="B85" s="42">
        <v>90</v>
      </c>
      <c r="C85" s="43">
        <v>90</v>
      </c>
      <c r="D85" s="42">
        <f t="shared" si="11"/>
        <v>9</v>
      </c>
      <c r="E85" s="43">
        <v>75.48</v>
      </c>
      <c r="F85" s="42">
        <f t="shared" si="13"/>
        <v>52.836</v>
      </c>
      <c r="G85" s="43">
        <v>80.7</v>
      </c>
      <c r="H85" s="42">
        <v>72.63</v>
      </c>
      <c r="I85" s="43">
        <v>100</v>
      </c>
      <c r="J85" s="42">
        <v>100</v>
      </c>
      <c r="K85" s="43">
        <f>I85*0.1</f>
        <v>10</v>
      </c>
      <c r="L85" s="42">
        <f t="shared" si="14"/>
        <v>16.526</v>
      </c>
      <c r="M85" s="43">
        <v>6</v>
      </c>
      <c r="N85" s="42">
        <f t="shared" si="12"/>
        <v>1.2</v>
      </c>
      <c r="O85" s="43">
        <f t="shared" si="15"/>
        <v>79.562</v>
      </c>
    </row>
    <row r="86" ht="14.25" spans="1:15">
      <c r="A86" s="44" t="s">
        <v>97</v>
      </c>
      <c r="B86" s="42">
        <v>90</v>
      </c>
      <c r="C86" s="43">
        <v>90</v>
      </c>
      <c r="D86" s="42">
        <f t="shared" si="11"/>
        <v>9</v>
      </c>
      <c r="E86" s="43">
        <v>76.57</v>
      </c>
      <c r="F86" s="42">
        <f t="shared" si="13"/>
        <v>53.599</v>
      </c>
      <c r="G86" s="43">
        <v>79.9</v>
      </c>
      <c r="H86" s="42">
        <f>G86*0.9</f>
        <v>71.91</v>
      </c>
      <c r="I86" s="43">
        <v>100</v>
      </c>
      <c r="J86" s="42">
        <v>100</v>
      </c>
      <c r="K86" s="43">
        <f>J86*0.1</f>
        <v>10</v>
      </c>
      <c r="L86" s="42">
        <f t="shared" si="14"/>
        <v>16.382</v>
      </c>
      <c r="M86" s="43">
        <v>0</v>
      </c>
      <c r="N86" s="42">
        <f t="shared" si="12"/>
        <v>0</v>
      </c>
      <c r="O86" s="43">
        <f t="shared" si="15"/>
        <v>78.981</v>
      </c>
    </row>
    <row r="87" ht="14.25" spans="1:15">
      <c r="A87" s="42" t="s">
        <v>98</v>
      </c>
      <c r="B87" s="42">
        <v>90</v>
      </c>
      <c r="C87" s="43">
        <v>90</v>
      </c>
      <c r="D87" s="42">
        <f t="shared" si="11"/>
        <v>9</v>
      </c>
      <c r="E87" s="43">
        <v>77.67</v>
      </c>
      <c r="F87" s="42">
        <f t="shared" si="13"/>
        <v>54.369</v>
      </c>
      <c r="G87" s="43">
        <v>75.4</v>
      </c>
      <c r="H87" s="42">
        <v>67.86</v>
      </c>
      <c r="I87" s="43">
        <v>100</v>
      </c>
      <c r="J87" s="42">
        <v>100</v>
      </c>
      <c r="K87" s="43">
        <f>I87*0.1</f>
        <v>10</v>
      </c>
      <c r="L87" s="42">
        <f t="shared" si="14"/>
        <v>15.572</v>
      </c>
      <c r="M87" s="43">
        <v>0</v>
      </c>
      <c r="N87" s="42">
        <f t="shared" si="12"/>
        <v>0</v>
      </c>
      <c r="O87" s="43">
        <f t="shared" si="15"/>
        <v>78.941</v>
      </c>
    </row>
    <row r="88" ht="14.25" spans="1:15">
      <c r="A88" s="42" t="s">
        <v>99</v>
      </c>
      <c r="B88" s="42">
        <v>90</v>
      </c>
      <c r="C88" s="43">
        <v>90</v>
      </c>
      <c r="D88" s="42">
        <f t="shared" si="11"/>
        <v>9</v>
      </c>
      <c r="E88" s="43">
        <v>78.35</v>
      </c>
      <c r="F88" s="42">
        <f t="shared" si="13"/>
        <v>54.845</v>
      </c>
      <c r="G88" s="43">
        <v>70.06</v>
      </c>
      <c r="H88" s="42">
        <f>G88*0.9</f>
        <v>63.054</v>
      </c>
      <c r="I88" s="43">
        <v>100</v>
      </c>
      <c r="J88" s="42">
        <v>100</v>
      </c>
      <c r="K88" s="43">
        <f>J88*0.1</f>
        <v>10</v>
      </c>
      <c r="L88" s="42">
        <f t="shared" si="14"/>
        <v>14.6108</v>
      </c>
      <c r="M88" s="43">
        <v>0</v>
      </c>
      <c r="N88" s="42">
        <f t="shared" si="12"/>
        <v>0</v>
      </c>
      <c r="O88" s="43">
        <f t="shared" si="15"/>
        <v>78.4558</v>
      </c>
    </row>
    <row r="89" ht="14.25" spans="1:15">
      <c r="A89" s="42" t="s">
        <v>100</v>
      </c>
      <c r="B89" s="42">
        <v>90</v>
      </c>
      <c r="C89" s="43">
        <v>90</v>
      </c>
      <c r="D89" s="42">
        <f t="shared" si="11"/>
        <v>9</v>
      </c>
      <c r="E89" s="43">
        <v>77.9</v>
      </c>
      <c r="F89" s="42">
        <f t="shared" si="13"/>
        <v>54.53</v>
      </c>
      <c r="G89" s="43">
        <v>71.1</v>
      </c>
      <c r="H89" s="42">
        <f>G89*0.9</f>
        <v>63.99</v>
      </c>
      <c r="I89" s="43">
        <v>100</v>
      </c>
      <c r="J89" s="42">
        <v>100</v>
      </c>
      <c r="K89" s="43">
        <f>J89*0.1</f>
        <v>10</v>
      </c>
      <c r="L89" s="42">
        <f t="shared" si="14"/>
        <v>14.798</v>
      </c>
      <c r="M89" s="43">
        <v>0</v>
      </c>
      <c r="N89" s="42">
        <f t="shared" si="12"/>
        <v>0</v>
      </c>
      <c r="O89" s="43">
        <f t="shared" si="15"/>
        <v>78.328</v>
      </c>
    </row>
    <row r="90" ht="14.25" spans="1:15">
      <c r="A90" s="42" t="s">
        <v>101</v>
      </c>
      <c r="B90" s="42">
        <v>90</v>
      </c>
      <c r="C90" s="43">
        <v>90</v>
      </c>
      <c r="D90" s="42">
        <f t="shared" si="11"/>
        <v>9</v>
      </c>
      <c r="E90" s="43">
        <v>79.73</v>
      </c>
      <c r="F90" s="42">
        <f t="shared" si="13"/>
        <v>55.811</v>
      </c>
      <c r="G90" s="43">
        <v>63.7</v>
      </c>
      <c r="H90" s="42">
        <f>G90*0.9</f>
        <v>57.33</v>
      </c>
      <c r="I90" s="43">
        <v>100</v>
      </c>
      <c r="J90" s="42">
        <v>100</v>
      </c>
      <c r="K90" s="43">
        <f>J90*0.1</f>
        <v>10</v>
      </c>
      <c r="L90" s="42">
        <f t="shared" si="14"/>
        <v>13.466</v>
      </c>
      <c r="M90" s="43">
        <v>0</v>
      </c>
      <c r="N90" s="42">
        <f t="shared" si="12"/>
        <v>0</v>
      </c>
      <c r="O90" s="43">
        <f t="shared" si="15"/>
        <v>78.277</v>
      </c>
    </row>
    <row r="91" ht="14.25" spans="1:15">
      <c r="A91" s="42" t="s">
        <v>102</v>
      </c>
      <c r="B91" s="42">
        <v>90</v>
      </c>
      <c r="C91" s="43">
        <v>90</v>
      </c>
      <c r="D91" s="42">
        <f t="shared" si="11"/>
        <v>9</v>
      </c>
      <c r="E91" s="43">
        <v>76.7</v>
      </c>
      <c r="F91" s="42">
        <f t="shared" si="13"/>
        <v>53.69</v>
      </c>
      <c r="G91" s="43">
        <v>75</v>
      </c>
      <c r="H91" s="42">
        <f>G91*0.9</f>
        <v>67.5</v>
      </c>
      <c r="I91" s="43">
        <v>100</v>
      </c>
      <c r="J91" s="42">
        <v>100</v>
      </c>
      <c r="K91" s="43">
        <f>J91*0.1</f>
        <v>10</v>
      </c>
      <c r="L91" s="42">
        <f t="shared" si="14"/>
        <v>15.5</v>
      </c>
      <c r="M91" s="43">
        <v>0</v>
      </c>
      <c r="N91" s="42">
        <f t="shared" si="12"/>
        <v>0</v>
      </c>
      <c r="O91" s="43">
        <f t="shared" si="15"/>
        <v>78.19</v>
      </c>
    </row>
    <row r="92" ht="14.25" spans="1:15">
      <c r="A92" s="44" t="s">
        <v>103</v>
      </c>
      <c r="B92" s="42">
        <v>90</v>
      </c>
      <c r="C92" s="43">
        <v>90</v>
      </c>
      <c r="D92" s="42">
        <f t="shared" si="11"/>
        <v>9</v>
      </c>
      <c r="E92" s="43">
        <v>79.48</v>
      </c>
      <c r="F92" s="42">
        <f t="shared" si="13"/>
        <v>55.636</v>
      </c>
      <c r="G92" s="43">
        <v>63.8</v>
      </c>
      <c r="H92" s="42">
        <f>G92*0.9</f>
        <v>57.42</v>
      </c>
      <c r="I92" s="43">
        <v>100</v>
      </c>
      <c r="J92" s="42">
        <v>100</v>
      </c>
      <c r="K92" s="43">
        <f>J92*0.1</f>
        <v>10</v>
      </c>
      <c r="L92" s="42">
        <f t="shared" si="14"/>
        <v>13.484</v>
      </c>
      <c r="M92" s="43">
        <v>0</v>
      </c>
      <c r="N92" s="42">
        <f t="shared" si="12"/>
        <v>0</v>
      </c>
      <c r="O92" s="43">
        <f t="shared" si="15"/>
        <v>78.12</v>
      </c>
    </row>
    <row r="93" ht="14.25" spans="1:15">
      <c r="A93" s="42" t="s">
        <v>104</v>
      </c>
      <c r="B93" s="42">
        <v>90</v>
      </c>
      <c r="C93" s="43">
        <v>90</v>
      </c>
      <c r="D93" s="42">
        <f t="shared" si="11"/>
        <v>9</v>
      </c>
      <c r="E93" s="43">
        <v>76.51</v>
      </c>
      <c r="F93" s="42">
        <f t="shared" si="13"/>
        <v>53.557</v>
      </c>
      <c r="G93" s="43">
        <v>75.2</v>
      </c>
      <c r="H93" s="42">
        <v>67.68</v>
      </c>
      <c r="I93" s="43">
        <v>100</v>
      </c>
      <c r="J93" s="42">
        <v>100</v>
      </c>
      <c r="K93" s="43">
        <f>I93*0.1</f>
        <v>10</v>
      </c>
      <c r="L93" s="42">
        <f t="shared" si="14"/>
        <v>15.536</v>
      </c>
      <c r="M93" s="43">
        <v>0</v>
      </c>
      <c r="N93" s="42">
        <f t="shared" si="12"/>
        <v>0</v>
      </c>
      <c r="O93" s="43">
        <f t="shared" si="15"/>
        <v>78.093</v>
      </c>
    </row>
    <row r="94" ht="14.25" spans="1:15">
      <c r="A94" s="42" t="s">
        <v>105</v>
      </c>
      <c r="B94" s="42">
        <v>90</v>
      </c>
      <c r="C94" s="43">
        <v>90</v>
      </c>
      <c r="D94" s="42">
        <f t="shared" si="11"/>
        <v>9</v>
      </c>
      <c r="E94" s="43">
        <v>78.76</v>
      </c>
      <c r="F94" s="42">
        <f t="shared" si="13"/>
        <v>55.132</v>
      </c>
      <c r="G94" s="43">
        <v>66.2</v>
      </c>
      <c r="H94" s="42">
        <v>59.58</v>
      </c>
      <c r="I94" s="43">
        <v>100</v>
      </c>
      <c r="J94" s="42">
        <v>100</v>
      </c>
      <c r="K94" s="43">
        <f>I94*0.1</f>
        <v>10</v>
      </c>
      <c r="L94" s="42">
        <f t="shared" si="14"/>
        <v>13.916</v>
      </c>
      <c r="M94" s="43">
        <v>0</v>
      </c>
      <c r="N94" s="42">
        <f t="shared" si="12"/>
        <v>0</v>
      </c>
      <c r="O94" s="43">
        <f t="shared" si="15"/>
        <v>78.048</v>
      </c>
    </row>
    <row r="95" ht="14.25" spans="1:15">
      <c r="A95" s="42" t="s">
        <v>106</v>
      </c>
      <c r="B95" s="42">
        <v>90</v>
      </c>
      <c r="C95" s="43">
        <v>90</v>
      </c>
      <c r="D95" s="42">
        <f t="shared" si="11"/>
        <v>9</v>
      </c>
      <c r="E95" s="43">
        <v>76.87</v>
      </c>
      <c r="F95" s="42">
        <f t="shared" si="13"/>
        <v>53.809</v>
      </c>
      <c r="G95" s="43">
        <v>73.4</v>
      </c>
      <c r="H95" s="42">
        <v>66.06</v>
      </c>
      <c r="I95" s="43">
        <v>100</v>
      </c>
      <c r="J95" s="42">
        <v>100</v>
      </c>
      <c r="K95" s="43">
        <f>I95*0.1</f>
        <v>10</v>
      </c>
      <c r="L95" s="42">
        <f t="shared" si="14"/>
        <v>15.212</v>
      </c>
      <c r="M95" s="43">
        <v>0</v>
      </c>
      <c r="N95" s="42">
        <f t="shared" si="12"/>
        <v>0</v>
      </c>
      <c r="O95" s="43">
        <f t="shared" si="15"/>
        <v>78.021</v>
      </c>
    </row>
    <row r="96" ht="14.25" spans="1:15">
      <c r="A96" s="42">
        <v>826024253</v>
      </c>
      <c r="B96" s="42">
        <v>90</v>
      </c>
      <c r="C96" s="43">
        <v>90</v>
      </c>
      <c r="D96" s="42">
        <f t="shared" si="11"/>
        <v>9</v>
      </c>
      <c r="E96" s="43">
        <v>62.67</v>
      </c>
      <c r="F96" s="42">
        <f t="shared" si="13"/>
        <v>43.869</v>
      </c>
      <c r="G96" s="43">
        <v>94.5</v>
      </c>
      <c r="H96" s="42">
        <f>G96*0.9</f>
        <v>85.05</v>
      </c>
      <c r="I96" s="43">
        <v>100</v>
      </c>
      <c r="J96" s="42">
        <v>100</v>
      </c>
      <c r="K96" s="43">
        <f>J96*0.1</f>
        <v>10</v>
      </c>
      <c r="L96" s="42">
        <f t="shared" si="14"/>
        <v>19.01</v>
      </c>
      <c r="M96" s="43">
        <v>30</v>
      </c>
      <c r="N96" s="42">
        <f t="shared" si="12"/>
        <v>6</v>
      </c>
      <c r="O96" s="43">
        <f t="shared" si="15"/>
        <v>77.879</v>
      </c>
    </row>
    <row r="97" ht="14.25" spans="1:15">
      <c r="A97" s="42" t="s">
        <v>107</v>
      </c>
      <c r="B97" s="42">
        <v>90</v>
      </c>
      <c r="C97" s="43">
        <v>90</v>
      </c>
      <c r="D97" s="42">
        <f t="shared" si="11"/>
        <v>9</v>
      </c>
      <c r="E97" s="43">
        <v>75.53</v>
      </c>
      <c r="F97" s="42">
        <f t="shared" si="13"/>
        <v>52.871</v>
      </c>
      <c r="G97" s="43">
        <v>77.1</v>
      </c>
      <c r="H97" s="42">
        <v>69.39</v>
      </c>
      <c r="I97" s="43">
        <v>100</v>
      </c>
      <c r="J97" s="42">
        <v>100</v>
      </c>
      <c r="K97" s="43">
        <f>I97*0.1</f>
        <v>10</v>
      </c>
      <c r="L97" s="42">
        <f t="shared" si="14"/>
        <v>15.878</v>
      </c>
      <c r="M97" s="43">
        <v>0</v>
      </c>
      <c r="N97" s="42">
        <f t="shared" si="12"/>
        <v>0</v>
      </c>
      <c r="O97" s="43">
        <f t="shared" si="15"/>
        <v>77.749</v>
      </c>
    </row>
    <row r="98" ht="14.25" spans="1:15">
      <c r="A98" s="44" t="s">
        <v>108</v>
      </c>
      <c r="B98" s="42">
        <v>90</v>
      </c>
      <c r="C98" s="43">
        <v>90</v>
      </c>
      <c r="D98" s="42">
        <f t="shared" si="11"/>
        <v>9</v>
      </c>
      <c r="E98" s="43">
        <v>73.24</v>
      </c>
      <c r="F98" s="42">
        <f t="shared" si="13"/>
        <v>51.268</v>
      </c>
      <c r="G98" s="43">
        <v>85.6</v>
      </c>
      <c r="H98" s="42">
        <f>G98*0.9</f>
        <v>77.04</v>
      </c>
      <c r="I98" s="43">
        <v>100</v>
      </c>
      <c r="J98" s="42">
        <v>100</v>
      </c>
      <c r="K98" s="43">
        <f>J98*0.1</f>
        <v>10</v>
      </c>
      <c r="L98" s="42">
        <f t="shared" si="14"/>
        <v>17.408</v>
      </c>
      <c r="M98" s="43">
        <v>0</v>
      </c>
      <c r="N98" s="42">
        <f t="shared" si="12"/>
        <v>0</v>
      </c>
      <c r="O98" s="43">
        <f t="shared" si="15"/>
        <v>77.676</v>
      </c>
    </row>
    <row r="99" ht="14.25" spans="1:15">
      <c r="A99" s="42" t="s">
        <v>109</v>
      </c>
      <c r="B99" s="42">
        <v>90</v>
      </c>
      <c r="C99" s="43">
        <v>90</v>
      </c>
      <c r="D99" s="42">
        <f t="shared" si="11"/>
        <v>9</v>
      </c>
      <c r="E99" s="43">
        <v>74.47</v>
      </c>
      <c r="F99" s="42">
        <f t="shared" si="13"/>
        <v>52.129</v>
      </c>
      <c r="G99" s="43">
        <v>80.3</v>
      </c>
      <c r="H99" s="42">
        <v>72.27</v>
      </c>
      <c r="I99" s="43">
        <v>100</v>
      </c>
      <c r="J99" s="42">
        <v>100</v>
      </c>
      <c r="K99" s="43">
        <f>I99*0.1</f>
        <v>10</v>
      </c>
      <c r="L99" s="42">
        <f t="shared" si="14"/>
        <v>16.454</v>
      </c>
      <c r="M99" s="43">
        <v>0</v>
      </c>
      <c r="N99" s="42">
        <f t="shared" si="12"/>
        <v>0</v>
      </c>
      <c r="O99" s="43">
        <f t="shared" si="15"/>
        <v>77.583</v>
      </c>
    </row>
    <row r="100" ht="14.25" spans="1:15">
      <c r="A100" s="42" t="s">
        <v>110</v>
      </c>
      <c r="B100" s="42">
        <v>90</v>
      </c>
      <c r="C100" s="43">
        <v>90</v>
      </c>
      <c r="D100" s="42">
        <f t="shared" si="11"/>
        <v>9</v>
      </c>
      <c r="E100" s="43">
        <v>75.29</v>
      </c>
      <c r="F100" s="42">
        <f t="shared" si="13"/>
        <v>52.703</v>
      </c>
      <c r="G100" s="43">
        <v>77.1</v>
      </c>
      <c r="H100" s="42">
        <v>69.39</v>
      </c>
      <c r="I100" s="43">
        <v>100</v>
      </c>
      <c r="J100" s="42">
        <v>100</v>
      </c>
      <c r="K100" s="43">
        <f>I100*0.1</f>
        <v>10</v>
      </c>
      <c r="L100" s="42">
        <f t="shared" si="14"/>
        <v>15.878</v>
      </c>
      <c r="M100" s="43">
        <v>0</v>
      </c>
      <c r="N100" s="42">
        <f t="shared" si="12"/>
        <v>0</v>
      </c>
      <c r="O100" s="43">
        <f t="shared" si="15"/>
        <v>77.581</v>
      </c>
    </row>
    <row r="101" ht="14.25" spans="1:15">
      <c r="A101" s="42" t="s">
        <v>111</v>
      </c>
      <c r="B101" s="42">
        <v>90</v>
      </c>
      <c r="C101" s="43">
        <v>70</v>
      </c>
      <c r="D101" s="42">
        <f t="shared" si="11"/>
        <v>7</v>
      </c>
      <c r="E101" s="43">
        <v>74.33</v>
      </c>
      <c r="F101" s="42">
        <f t="shared" si="13"/>
        <v>52.031</v>
      </c>
      <c r="G101" s="43">
        <v>91.8</v>
      </c>
      <c r="H101" s="42">
        <f>G101*0.9</f>
        <v>82.62</v>
      </c>
      <c r="I101" s="43">
        <v>100</v>
      </c>
      <c r="J101" s="42">
        <v>100</v>
      </c>
      <c r="K101" s="43">
        <f>J101*0.1</f>
        <v>10</v>
      </c>
      <c r="L101" s="42">
        <f t="shared" si="14"/>
        <v>18.524</v>
      </c>
      <c r="M101" s="43">
        <v>0</v>
      </c>
      <c r="N101" s="42">
        <f t="shared" si="12"/>
        <v>0</v>
      </c>
      <c r="O101" s="43">
        <f t="shared" si="15"/>
        <v>77.555</v>
      </c>
    </row>
    <row r="102" ht="14.25" spans="1:15">
      <c r="A102" s="42" t="s">
        <v>112</v>
      </c>
      <c r="B102" s="42">
        <v>90</v>
      </c>
      <c r="C102" s="43">
        <v>90</v>
      </c>
      <c r="D102" s="42">
        <f t="shared" si="11"/>
        <v>9</v>
      </c>
      <c r="E102" s="43">
        <v>74.57</v>
      </c>
      <c r="F102" s="42">
        <f t="shared" si="13"/>
        <v>52.199</v>
      </c>
      <c r="G102" s="43">
        <v>79.5</v>
      </c>
      <c r="H102" s="42">
        <f>G102*0.9</f>
        <v>71.55</v>
      </c>
      <c r="I102" s="43">
        <v>100</v>
      </c>
      <c r="J102" s="42">
        <v>100</v>
      </c>
      <c r="K102" s="43">
        <f>J102*0.1</f>
        <v>10</v>
      </c>
      <c r="L102" s="42">
        <f t="shared" si="14"/>
        <v>16.31</v>
      </c>
      <c r="M102" s="43">
        <v>0</v>
      </c>
      <c r="N102" s="42">
        <f t="shared" si="12"/>
        <v>0</v>
      </c>
      <c r="O102" s="43">
        <f t="shared" si="15"/>
        <v>77.509</v>
      </c>
    </row>
    <row r="103" ht="14.25" spans="1:15">
      <c r="A103" s="42" t="s">
        <v>113</v>
      </c>
      <c r="B103" s="42">
        <v>90</v>
      </c>
      <c r="C103" s="43">
        <v>90</v>
      </c>
      <c r="D103" s="42">
        <f t="shared" si="11"/>
        <v>9</v>
      </c>
      <c r="E103" s="43">
        <v>77.55</v>
      </c>
      <c r="F103" s="42">
        <f t="shared" si="13"/>
        <v>54.285</v>
      </c>
      <c r="G103" s="43">
        <v>67.7</v>
      </c>
      <c r="H103" s="42">
        <v>60.93</v>
      </c>
      <c r="I103" s="43">
        <v>100</v>
      </c>
      <c r="J103" s="42">
        <v>100</v>
      </c>
      <c r="K103" s="43">
        <f>I103*0.1</f>
        <v>10</v>
      </c>
      <c r="L103" s="42">
        <f t="shared" si="14"/>
        <v>14.186</v>
      </c>
      <c r="M103" s="43">
        <v>0</v>
      </c>
      <c r="N103" s="42">
        <f t="shared" si="12"/>
        <v>0</v>
      </c>
      <c r="O103" s="43">
        <f t="shared" si="15"/>
        <v>77.471</v>
      </c>
    </row>
    <row r="104" ht="14.25" spans="1:15">
      <c r="A104" s="42" t="s">
        <v>114</v>
      </c>
      <c r="B104" s="42">
        <v>90</v>
      </c>
      <c r="C104" s="43">
        <v>90</v>
      </c>
      <c r="D104" s="42">
        <f t="shared" si="11"/>
        <v>9</v>
      </c>
      <c r="E104" s="43">
        <v>79.23</v>
      </c>
      <c r="F104" s="42">
        <f t="shared" si="13"/>
        <v>55.461</v>
      </c>
      <c r="G104" s="43">
        <v>61.1</v>
      </c>
      <c r="H104" s="42">
        <f>G104*0.9</f>
        <v>54.99</v>
      </c>
      <c r="I104" s="43">
        <v>100</v>
      </c>
      <c r="J104" s="42">
        <v>100</v>
      </c>
      <c r="K104" s="43">
        <f>J104*0.1</f>
        <v>10</v>
      </c>
      <c r="L104" s="42">
        <f t="shared" si="14"/>
        <v>12.998</v>
      </c>
      <c r="M104" s="43">
        <v>0</v>
      </c>
      <c r="N104" s="42">
        <f t="shared" si="12"/>
        <v>0</v>
      </c>
      <c r="O104" s="43">
        <f t="shared" si="15"/>
        <v>77.459</v>
      </c>
    </row>
    <row r="105" ht="14.25" spans="1:15">
      <c r="A105" s="42" t="s">
        <v>115</v>
      </c>
      <c r="B105" s="42">
        <v>90</v>
      </c>
      <c r="C105" s="43">
        <v>90</v>
      </c>
      <c r="D105" s="42">
        <f t="shared" si="11"/>
        <v>9</v>
      </c>
      <c r="E105" s="43">
        <v>74.97</v>
      </c>
      <c r="F105" s="42">
        <f t="shared" si="13"/>
        <v>52.479</v>
      </c>
      <c r="G105" s="43">
        <v>74.2</v>
      </c>
      <c r="H105" s="42">
        <v>66.78</v>
      </c>
      <c r="I105" s="43">
        <v>100</v>
      </c>
      <c r="J105" s="42">
        <v>100</v>
      </c>
      <c r="K105" s="43">
        <f>I105*0.1</f>
        <v>10</v>
      </c>
      <c r="L105" s="42">
        <f t="shared" si="14"/>
        <v>15.356</v>
      </c>
      <c r="M105" s="43">
        <v>3</v>
      </c>
      <c r="N105" s="42">
        <f t="shared" si="12"/>
        <v>0.6</v>
      </c>
      <c r="O105" s="43">
        <f t="shared" si="15"/>
        <v>77.435</v>
      </c>
    </row>
    <row r="106" ht="14.25" spans="1:15">
      <c r="A106" s="42" t="s">
        <v>116</v>
      </c>
      <c r="B106" s="42">
        <v>90</v>
      </c>
      <c r="C106" s="43">
        <v>90</v>
      </c>
      <c r="D106" s="42">
        <f t="shared" si="11"/>
        <v>9</v>
      </c>
      <c r="E106" s="43">
        <v>73.96</v>
      </c>
      <c r="F106" s="42">
        <f t="shared" si="13"/>
        <v>51.772</v>
      </c>
      <c r="G106" s="43">
        <v>81.2</v>
      </c>
      <c r="H106" s="42">
        <f>G106*0.9</f>
        <v>73.08</v>
      </c>
      <c r="I106" s="43">
        <v>100</v>
      </c>
      <c r="J106" s="42">
        <v>100</v>
      </c>
      <c r="K106" s="43">
        <f>J106*0.1</f>
        <v>10</v>
      </c>
      <c r="L106" s="42">
        <f t="shared" si="14"/>
        <v>16.616</v>
      </c>
      <c r="M106" s="43">
        <v>0</v>
      </c>
      <c r="N106" s="42">
        <f t="shared" si="12"/>
        <v>0</v>
      </c>
      <c r="O106" s="43">
        <f t="shared" si="15"/>
        <v>77.388</v>
      </c>
    </row>
    <row r="107" ht="14.25" spans="1:15">
      <c r="A107" s="44" t="s">
        <v>117</v>
      </c>
      <c r="B107" s="42">
        <v>90</v>
      </c>
      <c r="C107" s="43">
        <v>90</v>
      </c>
      <c r="D107" s="42">
        <f t="shared" si="11"/>
        <v>9</v>
      </c>
      <c r="E107" s="43">
        <v>74.8</v>
      </c>
      <c r="F107" s="42">
        <f t="shared" si="13"/>
        <v>52.36</v>
      </c>
      <c r="G107" s="43">
        <v>77.8</v>
      </c>
      <c r="H107" s="42">
        <f>G107*0.9</f>
        <v>70.02</v>
      </c>
      <c r="I107" s="43">
        <v>100</v>
      </c>
      <c r="J107" s="42">
        <v>100</v>
      </c>
      <c r="K107" s="43">
        <f>J107*0.1</f>
        <v>10</v>
      </c>
      <c r="L107" s="42">
        <f t="shared" si="14"/>
        <v>16.004</v>
      </c>
      <c r="M107" s="43">
        <v>0</v>
      </c>
      <c r="N107" s="42">
        <f t="shared" si="12"/>
        <v>0</v>
      </c>
      <c r="O107" s="43">
        <f t="shared" si="15"/>
        <v>77.364</v>
      </c>
    </row>
    <row r="108" ht="14.25" spans="1:15">
      <c r="A108" s="42" t="s">
        <v>118</v>
      </c>
      <c r="B108" s="42">
        <v>90</v>
      </c>
      <c r="C108" s="43">
        <v>90</v>
      </c>
      <c r="D108" s="42">
        <f t="shared" si="11"/>
        <v>9</v>
      </c>
      <c r="E108" s="43">
        <v>75.71</v>
      </c>
      <c r="F108" s="42">
        <f t="shared" si="13"/>
        <v>52.997</v>
      </c>
      <c r="G108" s="43">
        <v>73.8</v>
      </c>
      <c r="H108" s="42">
        <v>66.42</v>
      </c>
      <c r="I108" s="43">
        <v>100</v>
      </c>
      <c r="J108" s="42">
        <v>100</v>
      </c>
      <c r="K108" s="43">
        <f>I108*0.1</f>
        <v>10</v>
      </c>
      <c r="L108" s="42">
        <f t="shared" si="14"/>
        <v>15.284</v>
      </c>
      <c r="M108" s="43">
        <v>0</v>
      </c>
      <c r="N108" s="42">
        <f t="shared" si="12"/>
        <v>0</v>
      </c>
      <c r="O108" s="43">
        <f t="shared" si="15"/>
        <v>77.281</v>
      </c>
    </row>
    <row r="109" ht="14.25" spans="1:15">
      <c r="A109" s="44" t="s">
        <v>119</v>
      </c>
      <c r="B109" s="42">
        <v>90</v>
      </c>
      <c r="C109" s="43">
        <v>90</v>
      </c>
      <c r="D109" s="42">
        <f t="shared" si="11"/>
        <v>9</v>
      </c>
      <c r="E109" s="43">
        <v>73.69</v>
      </c>
      <c r="F109" s="42">
        <f t="shared" si="13"/>
        <v>51.583</v>
      </c>
      <c r="G109" s="43">
        <v>80.6</v>
      </c>
      <c r="H109" s="42">
        <f>G109*0.9</f>
        <v>72.54</v>
      </c>
      <c r="I109" s="43">
        <v>100</v>
      </c>
      <c r="J109" s="42">
        <v>100</v>
      </c>
      <c r="K109" s="43">
        <f>J109*0.1</f>
        <v>10</v>
      </c>
      <c r="L109" s="42">
        <f t="shared" si="14"/>
        <v>16.508</v>
      </c>
      <c r="M109" s="43">
        <v>0</v>
      </c>
      <c r="N109" s="42">
        <f t="shared" si="12"/>
        <v>0</v>
      </c>
      <c r="O109" s="43">
        <f t="shared" si="15"/>
        <v>77.091</v>
      </c>
    </row>
    <row r="110" ht="14.25" spans="1:15">
      <c r="A110" s="42" t="s">
        <v>120</v>
      </c>
      <c r="B110" s="42">
        <v>90</v>
      </c>
      <c r="C110" s="43">
        <v>90</v>
      </c>
      <c r="D110" s="42">
        <f t="shared" si="11"/>
        <v>9</v>
      </c>
      <c r="E110" s="43">
        <v>78.49</v>
      </c>
      <c r="F110" s="42">
        <f t="shared" si="13"/>
        <v>54.943</v>
      </c>
      <c r="G110" s="43">
        <v>60.8</v>
      </c>
      <c r="H110" s="42">
        <v>54.72</v>
      </c>
      <c r="I110" s="43">
        <v>100</v>
      </c>
      <c r="J110" s="42">
        <v>100</v>
      </c>
      <c r="K110" s="43">
        <f>I110*0.1</f>
        <v>10</v>
      </c>
      <c r="L110" s="42">
        <f t="shared" si="14"/>
        <v>12.944</v>
      </c>
      <c r="M110" s="43">
        <v>0</v>
      </c>
      <c r="N110" s="42">
        <f t="shared" si="12"/>
        <v>0</v>
      </c>
      <c r="O110" s="43">
        <f t="shared" si="15"/>
        <v>76.887</v>
      </c>
    </row>
    <row r="111" ht="14.25" spans="1:15">
      <c r="A111" s="44" t="s">
        <v>121</v>
      </c>
      <c r="B111" s="42">
        <v>90</v>
      </c>
      <c r="C111" s="43">
        <v>90</v>
      </c>
      <c r="D111" s="42">
        <f t="shared" si="11"/>
        <v>9</v>
      </c>
      <c r="E111" s="43">
        <v>72.47</v>
      </c>
      <c r="F111" s="42">
        <f t="shared" si="13"/>
        <v>50.729</v>
      </c>
      <c r="G111" s="43">
        <v>84.2</v>
      </c>
      <c r="H111" s="42">
        <f>G111*0.9</f>
        <v>75.78</v>
      </c>
      <c r="I111" s="43">
        <v>100</v>
      </c>
      <c r="J111" s="42">
        <v>100</v>
      </c>
      <c r="K111" s="43">
        <f>J111*0.1</f>
        <v>10</v>
      </c>
      <c r="L111" s="42">
        <f t="shared" si="14"/>
        <v>17.156</v>
      </c>
      <c r="M111" s="43">
        <v>0</v>
      </c>
      <c r="N111" s="42">
        <f t="shared" si="12"/>
        <v>0</v>
      </c>
      <c r="O111" s="43">
        <f t="shared" si="15"/>
        <v>76.885</v>
      </c>
    </row>
    <row r="112" ht="14.25" spans="1:15">
      <c r="A112" s="44" t="s">
        <v>122</v>
      </c>
      <c r="B112" s="42">
        <v>90</v>
      </c>
      <c r="C112" s="43">
        <v>90</v>
      </c>
      <c r="D112" s="42">
        <f t="shared" si="11"/>
        <v>9</v>
      </c>
      <c r="E112" s="43">
        <v>79.23</v>
      </c>
      <c r="F112" s="42">
        <f t="shared" si="13"/>
        <v>55.461</v>
      </c>
      <c r="G112" s="43">
        <v>57.6</v>
      </c>
      <c r="H112" s="42">
        <f>G112*0.9</f>
        <v>51.84</v>
      </c>
      <c r="I112" s="43">
        <v>100</v>
      </c>
      <c r="J112" s="42">
        <v>100</v>
      </c>
      <c r="K112" s="43">
        <f>J112*0.1</f>
        <v>10</v>
      </c>
      <c r="L112" s="42">
        <f t="shared" si="14"/>
        <v>12.368</v>
      </c>
      <c r="M112" s="43">
        <v>0</v>
      </c>
      <c r="N112" s="42">
        <f t="shared" si="12"/>
        <v>0</v>
      </c>
      <c r="O112" s="43">
        <f t="shared" si="15"/>
        <v>76.829</v>
      </c>
    </row>
    <row r="113" ht="14.25" spans="1:15">
      <c r="A113" s="42" t="s">
        <v>123</v>
      </c>
      <c r="B113" s="42">
        <v>90</v>
      </c>
      <c r="C113" s="43">
        <v>90</v>
      </c>
      <c r="D113" s="42">
        <f t="shared" si="11"/>
        <v>9</v>
      </c>
      <c r="E113" s="43">
        <v>79.96</v>
      </c>
      <c r="F113" s="42">
        <f t="shared" si="13"/>
        <v>55.972</v>
      </c>
      <c r="G113" s="43">
        <v>54.2</v>
      </c>
      <c r="H113" s="42">
        <f>G113*0.9</f>
        <v>48.78</v>
      </c>
      <c r="I113" s="43">
        <v>100</v>
      </c>
      <c r="J113" s="42">
        <v>100</v>
      </c>
      <c r="K113" s="43">
        <f>J113*0.1</f>
        <v>10</v>
      </c>
      <c r="L113" s="42">
        <f t="shared" si="14"/>
        <v>11.756</v>
      </c>
      <c r="M113" s="43">
        <v>0</v>
      </c>
      <c r="N113" s="42">
        <f t="shared" si="12"/>
        <v>0</v>
      </c>
      <c r="O113" s="43">
        <f t="shared" si="15"/>
        <v>76.728</v>
      </c>
    </row>
    <row r="114" ht="14.25" spans="1:15">
      <c r="A114" s="42" t="s">
        <v>124</v>
      </c>
      <c r="B114" s="42">
        <v>90</v>
      </c>
      <c r="C114" s="43">
        <v>90</v>
      </c>
      <c r="D114" s="42">
        <f t="shared" si="11"/>
        <v>9</v>
      </c>
      <c r="E114" s="43">
        <v>73.81</v>
      </c>
      <c r="F114" s="42">
        <f t="shared" si="13"/>
        <v>51.667</v>
      </c>
      <c r="G114" s="43">
        <v>77.8</v>
      </c>
      <c r="H114" s="42">
        <v>70.02</v>
      </c>
      <c r="I114" s="43">
        <v>100</v>
      </c>
      <c r="J114" s="42">
        <v>100</v>
      </c>
      <c r="K114" s="43">
        <f>I114*0.1</f>
        <v>10</v>
      </c>
      <c r="L114" s="42">
        <f t="shared" si="14"/>
        <v>16.004</v>
      </c>
      <c r="M114" s="43">
        <v>0</v>
      </c>
      <c r="N114" s="42">
        <f t="shared" si="12"/>
        <v>0</v>
      </c>
      <c r="O114" s="43">
        <f t="shared" si="15"/>
        <v>76.671</v>
      </c>
    </row>
    <row r="115" ht="14.25" spans="1:15">
      <c r="A115" s="44" t="s">
        <v>125</v>
      </c>
      <c r="B115" s="42">
        <v>90</v>
      </c>
      <c r="C115" s="43">
        <v>90</v>
      </c>
      <c r="D115" s="42">
        <f t="shared" si="11"/>
        <v>9</v>
      </c>
      <c r="E115" s="43">
        <v>77.52</v>
      </c>
      <c r="F115" s="42">
        <f t="shared" si="13"/>
        <v>54.264</v>
      </c>
      <c r="G115" s="43">
        <v>62.8</v>
      </c>
      <c r="H115" s="42">
        <f>G115*0.9</f>
        <v>56.52</v>
      </c>
      <c r="I115" s="43">
        <v>100</v>
      </c>
      <c r="J115" s="42">
        <v>100</v>
      </c>
      <c r="K115" s="43">
        <f>J115*0.1</f>
        <v>10</v>
      </c>
      <c r="L115" s="42">
        <f t="shared" si="14"/>
        <v>13.304</v>
      </c>
      <c r="M115" s="43">
        <v>0</v>
      </c>
      <c r="N115" s="42">
        <f t="shared" si="12"/>
        <v>0</v>
      </c>
      <c r="O115" s="43">
        <f t="shared" si="15"/>
        <v>76.568</v>
      </c>
    </row>
    <row r="116" ht="14.25" spans="1:15">
      <c r="A116" s="42" t="s">
        <v>126</v>
      </c>
      <c r="B116" s="42">
        <v>90</v>
      </c>
      <c r="C116" s="43">
        <v>90</v>
      </c>
      <c r="D116" s="42">
        <f t="shared" si="11"/>
        <v>9</v>
      </c>
      <c r="E116" s="43">
        <v>75.64</v>
      </c>
      <c r="F116" s="42">
        <f t="shared" si="13"/>
        <v>52.948</v>
      </c>
      <c r="G116" s="43">
        <v>69.8</v>
      </c>
      <c r="H116" s="42">
        <v>62.82</v>
      </c>
      <c r="I116" s="43">
        <v>100</v>
      </c>
      <c r="J116" s="42">
        <v>100</v>
      </c>
      <c r="K116" s="43">
        <f>I116*0.1</f>
        <v>10</v>
      </c>
      <c r="L116" s="42">
        <f t="shared" si="14"/>
        <v>14.564</v>
      </c>
      <c r="M116" s="43">
        <v>0</v>
      </c>
      <c r="N116" s="42">
        <f t="shared" si="12"/>
        <v>0</v>
      </c>
      <c r="O116" s="43">
        <f t="shared" si="15"/>
        <v>76.512</v>
      </c>
    </row>
    <row r="117" ht="14.25" spans="1:15">
      <c r="A117" s="42" t="s">
        <v>127</v>
      </c>
      <c r="B117" s="42">
        <v>90</v>
      </c>
      <c r="C117" s="43">
        <v>90</v>
      </c>
      <c r="D117" s="42">
        <f t="shared" si="11"/>
        <v>9</v>
      </c>
      <c r="E117" s="43">
        <v>73.61</v>
      </c>
      <c r="F117" s="42">
        <f t="shared" si="13"/>
        <v>51.527</v>
      </c>
      <c r="G117" s="43">
        <v>77.6</v>
      </c>
      <c r="H117" s="42">
        <f>G117*0.9</f>
        <v>69.84</v>
      </c>
      <c r="I117" s="43">
        <v>100</v>
      </c>
      <c r="J117" s="42">
        <v>100</v>
      </c>
      <c r="K117" s="43">
        <f>J117*0.1</f>
        <v>10</v>
      </c>
      <c r="L117" s="42">
        <f t="shared" si="14"/>
        <v>15.968</v>
      </c>
      <c r="M117" s="43">
        <v>0</v>
      </c>
      <c r="N117" s="42">
        <f t="shared" si="12"/>
        <v>0</v>
      </c>
      <c r="O117" s="43">
        <f t="shared" si="15"/>
        <v>76.495</v>
      </c>
    </row>
    <row r="118" ht="14.25" spans="1:15">
      <c r="A118" s="42" t="s">
        <v>128</v>
      </c>
      <c r="B118" s="42">
        <v>90</v>
      </c>
      <c r="C118" s="43">
        <v>90</v>
      </c>
      <c r="D118" s="42">
        <f t="shared" si="11"/>
        <v>9</v>
      </c>
      <c r="E118" s="43">
        <v>77.09</v>
      </c>
      <c r="F118" s="42">
        <f t="shared" si="13"/>
        <v>53.963</v>
      </c>
      <c r="G118" s="43">
        <v>64</v>
      </c>
      <c r="H118" s="42">
        <v>57.6</v>
      </c>
      <c r="I118" s="43">
        <v>100</v>
      </c>
      <c r="J118" s="42">
        <v>100</v>
      </c>
      <c r="K118" s="43">
        <f>I118*0.1</f>
        <v>10</v>
      </c>
      <c r="L118" s="42">
        <f t="shared" si="14"/>
        <v>13.52</v>
      </c>
      <c r="M118" s="43">
        <v>0</v>
      </c>
      <c r="N118" s="42">
        <f t="shared" si="12"/>
        <v>0</v>
      </c>
      <c r="O118" s="43">
        <f t="shared" si="15"/>
        <v>76.483</v>
      </c>
    </row>
    <row r="119" ht="14.25" spans="1:15">
      <c r="A119" s="44" t="s">
        <v>129</v>
      </c>
      <c r="B119" s="42">
        <v>90</v>
      </c>
      <c r="C119" s="43">
        <v>90</v>
      </c>
      <c r="D119" s="42">
        <f t="shared" si="11"/>
        <v>9</v>
      </c>
      <c r="E119" s="43">
        <v>73.15</v>
      </c>
      <c r="F119" s="42">
        <f t="shared" si="13"/>
        <v>51.205</v>
      </c>
      <c r="G119" s="43">
        <v>78.6</v>
      </c>
      <c r="H119" s="42">
        <f t="shared" ref="H119:H124" si="18">G119*0.9</f>
        <v>70.74</v>
      </c>
      <c r="I119" s="43">
        <v>100</v>
      </c>
      <c r="J119" s="42">
        <v>100</v>
      </c>
      <c r="K119" s="43">
        <f t="shared" ref="K119:K124" si="19">J119*0.1</f>
        <v>10</v>
      </c>
      <c r="L119" s="42">
        <f t="shared" si="14"/>
        <v>16.148</v>
      </c>
      <c r="M119" s="43">
        <v>0</v>
      </c>
      <c r="N119" s="42">
        <f t="shared" si="12"/>
        <v>0</v>
      </c>
      <c r="O119" s="43">
        <f t="shared" si="15"/>
        <v>76.353</v>
      </c>
    </row>
    <row r="120" ht="14.25" spans="1:15">
      <c r="A120" s="44" t="s">
        <v>130</v>
      </c>
      <c r="B120" s="42">
        <v>90</v>
      </c>
      <c r="C120" s="43">
        <v>90</v>
      </c>
      <c r="D120" s="42">
        <f t="shared" si="11"/>
        <v>9</v>
      </c>
      <c r="E120" s="43">
        <v>77.31</v>
      </c>
      <c r="F120" s="42">
        <f t="shared" si="13"/>
        <v>54.117</v>
      </c>
      <c r="G120" s="43">
        <v>61.2</v>
      </c>
      <c r="H120" s="42">
        <f t="shared" si="18"/>
        <v>55.08</v>
      </c>
      <c r="I120" s="43">
        <v>100</v>
      </c>
      <c r="J120" s="42">
        <v>100</v>
      </c>
      <c r="K120" s="43">
        <f t="shared" si="19"/>
        <v>10</v>
      </c>
      <c r="L120" s="42">
        <f t="shared" si="14"/>
        <v>13.016</v>
      </c>
      <c r="M120" s="43">
        <v>0</v>
      </c>
      <c r="N120" s="42">
        <f t="shared" si="12"/>
        <v>0</v>
      </c>
      <c r="O120" s="43">
        <f t="shared" si="15"/>
        <v>76.133</v>
      </c>
    </row>
    <row r="121" ht="14.25" spans="1:15">
      <c r="A121" s="44" t="s">
        <v>131</v>
      </c>
      <c r="B121" s="42">
        <v>90</v>
      </c>
      <c r="C121" s="43">
        <v>90</v>
      </c>
      <c r="D121" s="42">
        <f t="shared" si="11"/>
        <v>9</v>
      </c>
      <c r="E121" s="43">
        <v>75.4</v>
      </c>
      <c r="F121" s="42">
        <f t="shared" si="13"/>
        <v>52.78</v>
      </c>
      <c r="G121" s="43">
        <v>68.1</v>
      </c>
      <c r="H121" s="42">
        <f t="shared" si="18"/>
        <v>61.29</v>
      </c>
      <c r="I121" s="43">
        <v>100</v>
      </c>
      <c r="J121" s="42">
        <v>100</v>
      </c>
      <c r="K121" s="43">
        <f t="shared" si="19"/>
        <v>10</v>
      </c>
      <c r="L121" s="42">
        <f t="shared" si="14"/>
        <v>14.258</v>
      </c>
      <c r="M121" s="43">
        <v>0</v>
      </c>
      <c r="N121" s="42">
        <f t="shared" si="12"/>
        <v>0</v>
      </c>
      <c r="O121" s="43">
        <f t="shared" si="15"/>
        <v>76.038</v>
      </c>
    </row>
    <row r="122" ht="14.25" spans="1:15">
      <c r="A122" s="44" t="s">
        <v>132</v>
      </c>
      <c r="B122" s="42">
        <v>90</v>
      </c>
      <c r="C122" s="43">
        <v>90</v>
      </c>
      <c r="D122" s="42">
        <f t="shared" ref="D122:D157" si="20">C122*0.1</f>
        <v>9</v>
      </c>
      <c r="E122" s="43">
        <v>79.09</v>
      </c>
      <c r="F122" s="42">
        <f t="shared" si="13"/>
        <v>55.363</v>
      </c>
      <c r="G122" s="43">
        <v>50</v>
      </c>
      <c r="H122" s="42">
        <f t="shared" si="18"/>
        <v>45</v>
      </c>
      <c r="I122" s="43">
        <v>100</v>
      </c>
      <c r="J122" s="42">
        <v>100</v>
      </c>
      <c r="K122" s="43">
        <f t="shared" si="19"/>
        <v>10</v>
      </c>
      <c r="L122" s="42">
        <f t="shared" si="14"/>
        <v>11</v>
      </c>
      <c r="M122" s="43">
        <v>3</v>
      </c>
      <c r="N122" s="42">
        <f t="shared" ref="N122:N157" si="21">M122*0.2</f>
        <v>0.6</v>
      </c>
      <c r="O122" s="43">
        <f t="shared" si="15"/>
        <v>75.963</v>
      </c>
    </row>
    <row r="123" ht="14.25" spans="1:15">
      <c r="A123" s="42" t="s">
        <v>133</v>
      </c>
      <c r="B123" s="42">
        <v>90</v>
      </c>
      <c r="C123" s="43">
        <v>90</v>
      </c>
      <c r="D123" s="42">
        <f t="shared" si="20"/>
        <v>9</v>
      </c>
      <c r="E123" s="43">
        <v>74.95</v>
      </c>
      <c r="F123" s="42">
        <f t="shared" si="13"/>
        <v>52.465</v>
      </c>
      <c r="G123" s="43">
        <v>68.6</v>
      </c>
      <c r="H123" s="42">
        <f t="shared" si="18"/>
        <v>61.74</v>
      </c>
      <c r="I123" s="43">
        <v>100</v>
      </c>
      <c r="J123" s="42">
        <v>100</v>
      </c>
      <c r="K123" s="43">
        <f t="shared" si="19"/>
        <v>10</v>
      </c>
      <c r="L123" s="42">
        <f t="shared" si="14"/>
        <v>14.348</v>
      </c>
      <c r="M123" s="43">
        <v>0</v>
      </c>
      <c r="N123" s="42">
        <f t="shared" si="21"/>
        <v>0</v>
      </c>
      <c r="O123" s="43">
        <f t="shared" si="15"/>
        <v>75.813</v>
      </c>
    </row>
    <row r="124" ht="14.25" spans="1:15">
      <c r="A124" s="42" t="s">
        <v>134</v>
      </c>
      <c r="B124" s="42">
        <v>90</v>
      </c>
      <c r="C124" s="43">
        <v>90</v>
      </c>
      <c r="D124" s="42">
        <f t="shared" si="20"/>
        <v>9</v>
      </c>
      <c r="E124" s="43">
        <v>74.1</v>
      </c>
      <c r="F124" s="42">
        <f t="shared" si="13"/>
        <v>51.87</v>
      </c>
      <c r="G124" s="43">
        <v>71.1</v>
      </c>
      <c r="H124" s="42">
        <f t="shared" si="18"/>
        <v>63.99</v>
      </c>
      <c r="I124" s="43">
        <v>100</v>
      </c>
      <c r="J124" s="42">
        <v>100</v>
      </c>
      <c r="K124" s="43">
        <f t="shared" si="19"/>
        <v>10</v>
      </c>
      <c r="L124" s="42">
        <f t="shared" si="14"/>
        <v>14.798</v>
      </c>
      <c r="M124" s="43">
        <v>0</v>
      </c>
      <c r="N124" s="42">
        <f t="shared" si="21"/>
        <v>0</v>
      </c>
      <c r="O124" s="43">
        <f t="shared" si="15"/>
        <v>75.668</v>
      </c>
    </row>
    <row r="125" ht="14.25" spans="1:15">
      <c r="A125" s="42" t="s">
        <v>135</v>
      </c>
      <c r="B125" s="42">
        <v>90</v>
      </c>
      <c r="C125" s="43">
        <v>90</v>
      </c>
      <c r="D125" s="42">
        <f t="shared" si="20"/>
        <v>9</v>
      </c>
      <c r="E125" s="43">
        <v>74.69</v>
      </c>
      <c r="F125" s="42">
        <f t="shared" si="13"/>
        <v>52.283</v>
      </c>
      <c r="G125" s="43">
        <v>68.2</v>
      </c>
      <c r="H125" s="42">
        <v>61.38</v>
      </c>
      <c r="I125" s="43">
        <v>100</v>
      </c>
      <c r="J125" s="42">
        <v>100</v>
      </c>
      <c r="K125" s="43">
        <f>I125*0.1</f>
        <v>10</v>
      </c>
      <c r="L125" s="42">
        <f t="shared" si="14"/>
        <v>14.276</v>
      </c>
      <c r="M125" s="43">
        <v>0</v>
      </c>
      <c r="N125" s="42">
        <f t="shared" si="21"/>
        <v>0</v>
      </c>
      <c r="O125" s="43">
        <f t="shared" si="15"/>
        <v>75.559</v>
      </c>
    </row>
    <row r="126" ht="14.25" spans="1:15">
      <c r="A126" s="42">
        <v>826024151</v>
      </c>
      <c r="B126" s="42">
        <v>90</v>
      </c>
      <c r="C126" s="43">
        <v>90</v>
      </c>
      <c r="D126" s="42">
        <f t="shared" si="20"/>
        <v>9</v>
      </c>
      <c r="E126" s="43">
        <v>75.53</v>
      </c>
      <c r="F126" s="42">
        <f t="shared" si="13"/>
        <v>52.871</v>
      </c>
      <c r="G126" s="43">
        <v>64.9</v>
      </c>
      <c r="H126" s="42">
        <f>G126*0.9</f>
        <v>58.41</v>
      </c>
      <c r="I126" s="43">
        <v>100</v>
      </c>
      <c r="J126" s="42">
        <v>100</v>
      </c>
      <c r="K126" s="43">
        <f>J126*0.1</f>
        <v>10</v>
      </c>
      <c r="L126" s="42">
        <f t="shared" si="14"/>
        <v>13.682</v>
      </c>
      <c r="M126" s="43">
        <v>0</v>
      </c>
      <c r="N126" s="42">
        <f t="shared" si="21"/>
        <v>0</v>
      </c>
      <c r="O126" s="43">
        <f t="shared" si="15"/>
        <v>75.553</v>
      </c>
    </row>
    <row r="127" ht="14.25" spans="1:15">
      <c r="A127" s="44" t="s">
        <v>136</v>
      </c>
      <c r="B127" s="42">
        <v>90</v>
      </c>
      <c r="C127" s="43">
        <v>90</v>
      </c>
      <c r="D127" s="42">
        <f t="shared" si="20"/>
        <v>9</v>
      </c>
      <c r="E127" s="43">
        <v>73.15</v>
      </c>
      <c r="F127" s="42">
        <f t="shared" si="13"/>
        <v>51.205</v>
      </c>
      <c r="G127" s="43">
        <v>73</v>
      </c>
      <c r="H127" s="42">
        <f>G127*0.9</f>
        <v>65.7</v>
      </c>
      <c r="I127" s="43">
        <v>100</v>
      </c>
      <c r="J127" s="42">
        <v>100</v>
      </c>
      <c r="K127" s="43">
        <f>J127*0.1</f>
        <v>10</v>
      </c>
      <c r="L127" s="42">
        <f t="shared" si="14"/>
        <v>15.14</v>
      </c>
      <c r="M127" s="43">
        <v>0</v>
      </c>
      <c r="N127" s="42">
        <f t="shared" si="21"/>
        <v>0</v>
      </c>
      <c r="O127" s="43">
        <f t="shared" si="15"/>
        <v>75.345</v>
      </c>
    </row>
    <row r="128" ht="14.25" spans="1:15">
      <c r="A128" s="42" t="s">
        <v>137</v>
      </c>
      <c r="B128" s="42">
        <v>90</v>
      </c>
      <c r="C128" s="43">
        <v>90</v>
      </c>
      <c r="D128" s="42">
        <f t="shared" si="20"/>
        <v>9</v>
      </c>
      <c r="E128" s="43">
        <v>75.25</v>
      </c>
      <c r="F128" s="42">
        <f t="shared" si="13"/>
        <v>52.675</v>
      </c>
      <c r="G128" s="43">
        <v>62.8</v>
      </c>
      <c r="H128" s="42">
        <v>56.52</v>
      </c>
      <c r="I128" s="43">
        <v>100</v>
      </c>
      <c r="J128" s="42">
        <v>100</v>
      </c>
      <c r="K128" s="43">
        <f>I128*0.1</f>
        <v>10</v>
      </c>
      <c r="L128" s="42">
        <f t="shared" si="14"/>
        <v>13.304</v>
      </c>
      <c r="M128" s="43">
        <v>0</v>
      </c>
      <c r="N128" s="42">
        <f t="shared" si="21"/>
        <v>0</v>
      </c>
      <c r="O128" s="43">
        <f t="shared" si="15"/>
        <v>74.979</v>
      </c>
    </row>
    <row r="129" ht="14.25" spans="1:15">
      <c r="A129" s="42" t="s">
        <v>138</v>
      </c>
      <c r="B129" s="42">
        <v>90</v>
      </c>
      <c r="C129" s="43">
        <v>90</v>
      </c>
      <c r="D129" s="42">
        <f t="shared" si="20"/>
        <v>9</v>
      </c>
      <c r="E129" s="43">
        <v>72.55</v>
      </c>
      <c r="F129" s="42">
        <f t="shared" si="13"/>
        <v>50.785</v>
      </c>
      <c r="G129" s="43">
        <v>73</v>
      </c>
      <c r="H129" s="42">
        <f>G129*0.9</f>
        <v>65.7</v>
      </c>
      <c r="I129" s="43">
        <v>100</v>
      </c>
      <c r="J129" s="42">
        <v>100</v>
      </c>
      <c r="K129" s="43">
        <f>J129*0.1</f>
        <v>10</v>
      </c>
      <c r="L129" s="42">
        <f t="shared" si="14"/>
        <v>15.14</v>
      </c>
      <c r="M129" s="43">
        <v>0</v>
      </c>
      <c r="N129" s="42">
        <f t="shared" si="21"/>
        <v>0</v>
      </c>
      <c r="O129" s="43">
        <f t="shared" si="15"/>
        <v>74.925</v>
      </c>
    </row>
    <row r="130" ht="14.25" spans="1:15">
      <c r="A130" s="44" t="s">
        <v>139</v>
      </c>
      <c r="B130" s="42">
        <v>90</v>
      </c>
      <c r="C130" s="43">
        <v>90</v>
      </c>
      <c r="D130" s="42">
        <f t="shared" si="20"/>
        <v>9</v>
      </c>
      <c r="E130" s="43">
        <v>74.37</v>
      </c>
      <c r="F130" s="42">
        <f t="shared" si="13"/>
        <v>52.059</v>
      </c>
      <c r="G130" s="43">
        <v>65.8</v>
      </c>
      <c r="H130" s="42">
        <f>G130*0.9</f>
        <v>59.22</v>
      </c>
      <c r="I130" s="43">
        <v>100</v>
      </c>
      <c r="J130" s="42">
        <v>100</v>
      </c>
      <c r="K130" s="43">
        <f>J130*0.1</f>
        <v>10</v>
      </c>
      <c r="L130" s="42">
        <f t="shared" si="14"/>
        <v>13.844</v>
      </c>
      <c r="M130" s="43">
        <v>0</v>
      </c>
      <c r="N130" s="42">
        <f t="shared" si="21"/>
        <v>0</v>
      </c>
      <c r="O130" s="43">
        <f t="shared" si="15"/>
        <v>74.903</v>
      </c>
    </row>
    <row r="131" ht="14.25" spans="1:15">
      <c r="A131" s="44" t="s">
        <v>140</v>
      </c>
      <c r="B131" s="42">
        <v>90</v>
      </c>
      <c r="C131" s="43">
        <v>90</v>
      </c>
      <c r="D131" s="42">
        <f t="shared" si="20"/>
        <v>9</v>
      </c>
      <c r="E131" s="43">
        <v>72.39</v>
      </c>
      <c r="F131" s="42">
        <f t="shared" si="13"/>
        <v>50.673</v>
      </c>
      <c r="G131" s="43">
        <v>73</v>
      </c>
      <c r="H131" s="42">
        <f>G131*0.9</f>
        <v>65.7</v>
      </c>
      <c r="I131" s="43">
        <v>100</v>
      </c>
      <c r="J131" s="42">
        <v>100</v>
      </c>
      <c r="K131" s="43">
        <f>J131*0.1</f>
        <v>10</v>
      </c>
      <c r="L131" s="42">
        <f t="shared" si="14"/>
        <v>15.14</v>
      </c>
      <c r="M131" s="43">
        <v>0</v>
      </c>
      <c r="N131" s="42">
        <f t="shared" si="21"/>
        <v>0</v>
      </c>
      <c r="O131" s="43">
        <f t="shared" si="15"/>
        <v>74.813</v>
      </c>
    </row>
    <row r="132" ht="14.25" spans="1:15">
      <c r="A132" s="42" t="s">
        <v>141</v>
      </c>
      <c r="B132" s="42">
        <v>90</v>
      </c>
      <c r="C132" s="43">
        <v>90</v>
      </c>
      <c r="D132" s="42">
        <f t="shared" si="20"/>
        <v>9</v>
      </c>
      <c r="E132" s="43">
        <v>72.88</v>
      </c>
      <c r="F132" s="42">
        <f t="shared" si="13"/>
        <v>51.016</v>
      </c>
      <c r="G132" s="43">
        <v>71</v>
      </c>
      <c r="H132" s="42">
        <v>63.9</v>
      </c>
      <c r="I132" s="43">
        <v>100</v>
      </c>
      <c r="J132" s="42">
        <v>100</v>
      </c>
      <c r="K132" s="43">
        <f>I132*0.1</f>
        <v>10</v>
      </c>
      <c r="L132" s="42">
        <f t="shared" si="14"/>
        <v>14.78</v>
      </c>
      <c r="M132" s="43">
        <v>0</v>
      </c>
      <c r="N132" s="42">
        <f t="shared" si="21"/>
        <v>0</v>
      </c>
      <c r="O132" s="43">
        <f t="shared" si="15"/>
        <v>74.796</v>
      </c>
    </row>
    <row r="133" ht="14.25" spans="1:15">
      <c r="A133" s="42" t="s">
        <v>142</v>
      </c>
      <c r="B133" s="42">
        <v>84</v>
      </c>
      <c r="C133" s="43">
        <v>90</v>
      </c>
      <c r="D133" s="42">
        <f t="shared" si="20"/>
        <v>9</v>
      </c>
      <c r="E133" s="43">
        <v>68.97</v>
      </c>
      <c r="F133" s="42">
        <f t="shared" si="13"/>
        <v>48.279</v>
      </c>
      <c r="G133" s="43">
        <v>85.1</v>
      </c>
      <c r="H133" s="42">
        <f>G133*0.9</f>
        <v>76.59</v>
      </c>
      <c r="I133" s="43">
        <v>100</v>
      </c>
      <c r="J133" s="42">
        <v>100</v>
      </c>
      <c r="K133" s="43">
        <f>J133*0.1</f>
        <v>10</v>
      </c>
      <c r="L133" s="42">
        <f t="shared" si="14"/>
        <v>17.318</v>
      </c>
      <c r="M133" s="43">
        <v>0</v>
      </c>
      <c r="N133" s="42">
        <f t="shared" si="21"/>
        <v>0</v>
      </c>
      <c r="O133" s="43">
        <f t="shared" si="15"/>
        <v>74.597</v>
      </c>
    </row>
    <row r="134" ht="14.25" spans="1:15">
      <c r="A134" s="42" t="s">
        <v>143</v>
      </c>
      <c r="B134" s="42">
        <v>90</v>
      </c>
      <c r="C134" s="43">
        <v>90</v>
      </c>
      <c r="D134" s="42">
        <f t="shared" si="20"/>
        <v>9</v>
      </c>
      <c r="E134" s="43">
        <v>71.92</v>
      </c>
      <c r="F134" s="42">
        <f t="shared" si="13"/>
        <v>50.344</v>
      </c>
      <c r="G134" s="43">
        <v>72.8</v>
      </c>
      <c r="H134" s="42">
        <f>G134*0.9</f>
        <v>65.52</v>
      </c>
      <c r="I134" s="43">
        <v>100</v>
      </c>
      <c r="J134" s="42">
        <v>100</v>
      </c>
      <c r="K134" s="43">
        <f>J134*0.1</f>
        <v>10</v>
      </c>
      <c r="L134" s="42">
        <f t="shared" si="14"/>
        <v>15.104</v>
      </c>
      <c r="M134" s="43">
        <v>0</v>
      </c>
      <c r="N134" s="42">
        <f t="shared" si="21"/>
        <v>0</v>
      </c>
      <c r="O134" s="43">
        <f t="shared" si="15"/>
        <v>74.448</v>
      </c>
    </row>
    <row r="135" ht="14.25" spans="1:15">
      <c r="A135" s="44" t="s">
        <v>144</v>
      </c>
      <c r="B135" s="42">
        <v>90</v>
      </c>
      <c r="C135" s="43">
        <v>90</v>
      </c>
      <c r="D135" s="42">
        <f t="shared" si="20"/>
        <v>9</v>
      </c>
      <c r="E135" s="43">
        <v>71.57</v>
      </c>
      <c r="F135" s="42">
        <f t="shared" ref="F135:F157" si="22">E135*0.7</f>
        <v>50.099</v>
      </c>
      <c r="G135" s="43">
        <v>73.8</v>
      </c>
      <c r="H135" s="42">
        <f>G135*0.9</f>
        <v>66.42</v>
      </c>
      <c r="I135" s="43">
        <v>100</v>
      </c>
      <c r="J135" s="42">
        <v>100</v>
      </c>
      <c r="K135" s="43">
        <f>J135*0.1</f>
        <v>10</v>
      </c>
      <c r="L135" s="42">
        <f t="shared" ref="L135:L157" si="23">(H135+K135)*0.2</f>
        <v>15.284</v>
      </c>
      <c r="M135" s="43">
        <v>0</v>
      </c>
      <c r="N135" s="42">
        <f t="shared" si="21"/>
        <v>0</v>
      </c>
      <c r="O135" s="43">
        <f t="shared" ref="O135:O157" si="24">D135+F135+L135+N135</f>
        <v>74.383</v>
      </c>
    </row>
    <row r="136" ht="14.25" spans="1:15">
      <c r="A136" s="44" t="s">
        <v>145</v>
      </c>
      <c r="B136" s="42">
        <v>90</v>
      </c>
      <c r="C136" s="43">
        <v>90</v>
      </c>
      <c r="D136" s="42">
        <f t="shared" si="20"/>
        <v>9</v>
      </c>
      <c r="E136" s="43">
        <v>72.03</v>
      </c>
      <c r="F136" s="42">
        <f t="shared" si="22"/>
        <v>50.421</v>
      </c>
      <c r="G136" s="43">
        <v>72</v>
      </c>
      <c r="H136" s="42">
        <f>G136*0.9</f>
        <v>64.8</v>
      </c>
      <c r="I136" s="43">
        <v>100</v>
      </c>
      <c r="J136" s="42">
        <v>100</v>
      </c>
      <c r="K136" s="43">
        <f>J136*0.1</f>
        <v>10</v>
      </c>
      <c r="L136" s="42">
        <f t="shared" si="23"/>
        <v>14.96</v>
      </c>
      <c r="M136" s="43">
        <v>0</v>
      </c>
      <c r="N136" s="42">
        <f t="shared" si="21"/>
        <v>0</v>
      </c>
      <c r="O136" s="43">
        <f t="shared" si="24"/>
        <v>74.381</v>
      </c>
    </row>
    <row r="137" ht="14.25" spans="1:15">
      <c r="A137" s="42" t="s">
        <v>146</v>
      </c>
      <c r="B137" s="42">
        <v>90</v>
      </c>
      <c r="C137" s="43">
        <v>90</v>
      </c>
      <c r="D137" s="42">
        <f t="shared" si="20"/>
        <v>9</v>
      </c>
      <c r="E137" s="43">
        <v>72.04</v>
      </c>
      <c r="F137" s="42">
        <f t="shared" si="22"/>
        <v>50.428</v>
      </c>
      <c r="G137" s="43">
        <v>71.8</v>
      </c>
      <c r="H137" s="42">
        <v>64.62</v>
      </c>
      <c r="I137" s="43">
        <v>100</v>
      </c>
      <c r="J137" s="42">
        <v>100</v>
      </c>
      <c r="K137" s="43">
        <f>I137*0.1</f>
        <v>10</v>
      </c>
      <c r="L137" s="42">
        <f t="shared" si="23"/>
        <v>14.924</v>
      </c>
      <c r="M137" s="43">
        <v>0</v>
      </c>
      <c r="N137" s="42">
        <f t="shared" si="21"/>
        <v>0</v>
      </c>
      <c r="O137" s="43">
        <f t="shared" si="24"/>
        <v>74.352</v>
      </c>
    </row>
    <row r="138" ht="14.25" spans="1:15">
      <c r="A138" s="42" t="s">
        <v>147</v>
      </c>
      <c r="B138" s="42">
        <v>90</v>
      </c>
      <c r="C138" s="43">
        <v>90</v>
      </c>
      <c r="D138" s="42">
        <f t="shared" si="20"/>
        <v>9</v>
      </c>
      <c r="E138" s="43">
        <v>71.37</v>
      </c>
      <c r="F138" s="42">
        <f t="shared" si="22"/>
        <v>49.959</v>
      </c>
      <c r="G138" s="43">
        <v>73.9</v>
      </c>
      <c r="H138" s="42">
        <v>66.51</v>
      </c>
      <c r="I138" s="43">
        <v>100</v>
      </c>
      <c r="J138" s="42">
        <v>100</v>
      </c>
      <c r="K138" s="43">
        <f>I138*0.1</f>
        <v>10</v>
      </c>
      <c r="L138" s="42">
        <f t="shared" si="23"/>
        <v>15.302</v>
      </c>
      <c r="M138" s="43">
        <v>0</v>
      </c>
      <c r="N138" s="42">
        <f t="shared" si="21"/>
        <v>0</v>
      </c>
      <c r="O138" s="43">
        <f t="shared" si="24"/>
        <v>74.261</v>
      </c>
    </row>
    <row r="139" ht="14.25" spans="1:15">
      <c r="A139" s="42" t="s">
        <v>148</v>
      </c>
      <c r="B139" s="42">
        <v>80</v>
      </c>
      <c r="C139" s="43">
        <v>90</v>
      </c>
      <c r="D139" s="42">
        <f t="shared" si="20"/>
        <v>9</v>
      </c>
      <c r="E139" s="43">
        <v>74.85</v>
      </c>
      <c r="F139" s="42">
        <f t="shared" si="22"/>
        <v>52.395</v>
      </c>
      <c r="G139" s="43">
        <v>61.2</v>
      </c>
      <c r="H139" s="42">
        <v>55.08</v>
      </c>
      <c r="I139" s="43">
        <v>90</v>
      </c>
      <c r="J139" s="42">
        <v>90</v>
      </c>
      <c r="K139" s="43">
        <f>I139*0.1</f>
        <v>9</v>
      </c>
      <c r="L139" s="42">
        <f t="shared" si="23"/>
        <v>12.816</v>
      </c>
      <c r="M139" s="43">
        <v>0</v>
      </c>
      <c r="N139" s="42">
        <f t="shared" si="21"/>
        <v>0</v>
      </c>
      <c r="O139" s="43">
        <f t="shared" si="24"/>
        <v>74.211</v>
      </c>
    </row>
    <row r="140" ht="14.25" spans="1:15">
      <c r="A140" s="42" t="s">
        <v>149</v>
      </c>
      <c r="B140" s="42">
        <v>90</v>
      </c>
      <c r="C140" s="43">
        <v>90</v>
      </c>
      <c r="D140" s="42">
        <f t="shared" si="20"/>
        <v>9</v>
      </c>
      <c r="E140" s="43">
        <v>73.09</v>
      </c>
      <c r="F140" s="42">
        <f t="shared" si="22"/>
        <v>51.163</v>
      </c>
      <c r="G140" s="43">
        <v>62.3</v>
      </c>
      <c r="H140" s="42">
        <f>G140*0.9</f>
        <v>56.07</v>
      </c>
      <c r="I140" s="43">
        <v>100</v>
      </c>
      <c r="J140" s="42">
        <v>100</v>
      </c>
      <c r="K140" s="43">
        <f>J140*0.1</f>
        <v>10</v>
      </c>
      <c r="L140" s="42">
        <f t="shared" si="23"/>
        <v>13.214</v>
      </c>
      <c r="M140" s="43">
        <v>0</v>
      </c>
      <c r="N140" s="42">
        <f t="shared" si="21"/>
        <v>0</v>
      </c>
      <c r="O140" s="43">
        <f t="shared" si="24"/>
        <v>73.377</v>
      </c>
    </row>
    <row r="141" ht="14.25" spans="1:15">
      <c r="A141" s="42" t="s">
        <v>150</v>
      </c>
      <c r="B141" s="42">
        <v>90</v>
      </c>
      <c r="C141" s="43">
        <v>90</v>
      </c>
      <c r="D141" s="42">
        <f t="shared" si="20"/>
        <v>9</v>
      </c>
      <c r="E141" s="43">
        <v>71</v>
      </c>
      <c r="F141" s="42">
        <f t="shared" si="22"/>
        <v>49.7</v>
      </c>
      <c r="G141" s="43">
        <v>68.2</v>
      </c>
      <c r="H141" s="42">
        <v>61.38</v>
      </c>
      <c r="I141" s="43">
        <v>100</v>
      </c>
      <c r="J141" s="42">
        <v>100</v>
      </c>
      <c r="K141" s="43">
        <f>I141*0.1</f>
        <v>10</v>
      </c>
      <c r="L141" s="42">
        <f t="shared" si="23"/>
        <v>14.276</v>
      </c>
      <c r="M141" s="43">
        <v>0</v>
      </c>
      <c r="N141" s="42">
        <f t="shared" si="21"/>
        <v>0</v>
      </c>
      <c r="O141" s="43">
        <f t="shared" si="24"/>
        <v>72.976</v>
      </c>
    </row>
    <row r="142" ht="14.25" spans="1:15">
      <c r="A142" s="42" t="s">
        <v>151</v>
      </c>
      <c r="B142" s="42">
        <v>90</v>
      </c>
      <c r="C142" s="43">
        <v>90</v>
      </c>
      <c r="D142" s="42">
        <f t="shared" si="20"/>
        <v>9</v>
      </c>
      <c r="E142" s="43">
        <v>74.45</v>
      </c>
      <c r="F142" s="42">
        <f t="shared" si="22"/>
        <v>52.115</v>
      </c>
      <c r="G142" s="43">
        <v>53</v>
      </c>
      <c r="H142" s="42">
        <v>47.7</v>
      </c>
      <c r="I142" s="43">
        <v>100</v>
      </c>
      <c r="J142" s="42">
        <v>100</v>
      </c>
      <c r="K142" s="43">
        <f>I142*0.1</f>
        <v>10</v>
      </c>
      <c r="L142" s="42">
        <f t="shared" si="23"/>
        <v>11.54</v>
      </c>
      <c r="M142" s="43">
        <v>0</v>
      </c>
      <c r="N142" s="42">
        <f t="shared" si="21"/>
        <v>0</v>
      </c>
      <c r="O142" s="43">
        <f t="shared" si="24"/>
        <v>72.655</v>
      </c>
    </row>
    <row r="143" ht="14.25" spans="1:15">
      <c r="A143" s="42" t="s">
        <v>152</v>
      </c>
      <c r="B143" s="42">
        <v>90</v>
      </c>
      <c r="C143" s="43">
        <v>90</v>
      </c>
      <c r="D143" s="42">
        <f t="shared" si="20"/>
        <v>9</v>
      </c>
      <c r="E143" s="43">
        <v>69.84</v>
      </c>
      <c r="F143" s="42">
        <f t="shared" si="22"/>
        <v>48.888</v>
      </c>
      <c r="G143" s="43">
        <v>70.9</v>
      </c>
      <c r="H143" s="42">
        <f>G143*0.9</f>
        <v>63.81</v>
      </c>
      <c r="I143" s="43">
        <v>100</v>
      </c>
      <c r="J143" s="42">
        <v>100</v>
      </c>
      <c r="K143" s="43">
        <f>J143*0.1</f>
        <v>10</v>
      </c>
      <c r="L143" s="42">
        <f t="shared" si="23"/>
        <v>14.762</v>
      </c>
      <c r="M143" s="43">
        <v>0</v>
      </c>
      <c r="N143" s="42">
        <f t="shared" si="21"/>
        <v>0</v>
      </c>
      <c r="O143" s="43">
        <f t="shared" si="24"/>
        <v>72.65</v>
      </c>
    </row>
    <row r="144" ht="14.25" spans="1:15">
      <c r="A144" s="42" t="s">
        <v>153</v>
      </c>
      <c r="B144" s="42">
        <v>90</v>
      </c>
      <c r="C144" s="43">
        <v>90</v>
      </c>
      <c r="D144" s="42">
        <f t="shared" si="20"/>
        <v>9</v>
      </c>
      <c r="E144" s="43">
        <v>71.95</v>
      </c>
      <c r="F144" s="42">
        <f t="shared" si="22"/>
        <v>50.365</v>
      </c>
      <c r="G144" s="43">
        <v>61</v>
      </c>
      <c r="H144" s="42">
        <f>G144*0.9</f>
        <v>54.9</v>
      </c>
      <c r="I144" s="43">
        <v>100</v>
      </c>
      <c r="J144" s="42">
        <v>100</v>
      </c>
      <c r="K144" s="43">
        <f>J144*0.1</f>
        <v>10</v>
      </c>
      <c r="L144" s="42">
        <f t="shared" si="23"/>
        <v>12.98</v>
      </c>
      <c r="M144" s="43">
        <v>0</v>
      </c>
      <c r="N144" s="42">
        <f t="shared" si="21"/>
        <v>0</v>
      </c>
      <c r="O144" s="43">
        <f t="shared" si="24"/>
        <v>72.345</v>
      </c>
    </row>
    <row r="145" ht="14.25" spans="1:15">
      <c r="A145" s="42" t="s">
        <v>154</v>
      </c>
      <c r="B145" s="42">
        <v>90</v>
      </c>
      <c r="C145" s="43">
        <v>90</v>
      </c>
      <c r="D145" s="42">
        <f t="shared" si="20"/>
        <v>9</v>
      </c>
      <c r="E145" s="43">
        <v>71.57</v>
      </c>
      <c r="F145" s="42">
        <f t="shared" si="22"/>
        <v>50.099</v>
      </c>
      <c r="G145" s="43">
        <v>59.8</v>
      </c>
      <c r="H145" s="42">
        <v>53.82</v>
      </c>
      <c r="I145" s="43">
        <v>100</v>
      </c>
      <c r="J145" s="42">
        <v>100</v>
      </c>
      <c r="K145" s="43">
        <f>I145*0.1</f>
        <v>10</v>
      </c>
      <c r="L145" s="42">
        <f t="shared" si="23"/>
        <v>12.764</v>
      </c>
      <c r="M145" s="43">
        <v>0</v>
      </c>
      <c r="N145" s="42">
        <f t="shared" si="21"/>
        <v>0</v>
      </c>
      <c r="O145" s="43">
        <f t="shared" si="24"/>
        <v>71.863</v>
      </c>
    </row>
    <row r="146" ht="14.25" spans="1:15">
      <c r="A146" s="44" t="s">
        <v>155</v>
      </c>
      <c r="B146" s="42">
        <v>90</v>
      </c>
      <c r="C146" s="43">
        <v>90</v>
      </c>
      <c r="D146" s="42">
        <f t="shared" si="20"/>
        <v>9</v>
      </c>
      <c r="E146" s="43">
        <v>67.41</v>
      </c>
      <c r="F146" s="42">
        <f t="shared" si="22"/>
        <v>47.187</v>
      </c>
      <c r="G146" s="43">
        <v>75.2</v>
      </c>
      <c r="H146" s="42">
        <f>G146*0.9</f>
        <v>67.68</v>
      </c>
      <c r="I146" s="43">
        <v>100</v>
      </c>
      <c r="J146" s="42">
        <v>100</v>
      </c>
      <c r="K146" s="43">
        <f>J146*0.1</f>
        <v>10</v>
      </c>
      <c r="L146" s="42">
        <f t="shared" si="23"/>
        <v>15.536</v>
      </c>
      <c r="M146" s="43">
        <v>0</v>
      </c>
      <c r="N146" s="42">
        <f t="shared" si="21"/>
        <v>0</v>
      </c>
      <c r="O146" s="43">
        <f t="shared" si="24"/>
        <v>71.723</v>
      </c>
    </row>
    <row r="147" ht="14.25" spans="1:15">
      <c r="A147" s="44" t="s">
        <v>156</v>
      </c>
      <c r="B147" s="42">
        <v>90</v>
      </c>
      <c r="C147" s="43">
        <v>90</v>
      </c>
      <c r="D147" s="42">
        <f t="shared" si="20"/>
        <v>9</v>
      </c>
      <c r="E147" s="43">
        <v>70.64</v>
      </c>
      <c r="F147" s="42">
        <f t="shared" si="22"/>
        <v>49.448</v>
      </c>
      <c r="G147" s="43">
        <v>56.2</v>
      </c>
      <c r="H147" s="42">
        <f>G147*0.9</f>
        <v>50.58</v>
      </c>
      <c r="I147" s="43">
        <v>100</v>
      </c>
      <c r="J147" s="42">
        <v>100</v>
      </c>
      <c r="K147" s="43">
        <f>J147*0.1</f>
        <v>10</v>
      </c>
      <c r="L147" s="42">
        <f t="shared" si="23"/>
        <v>12.116</v>
      </c>
      <c r="M147" s="43">
        <v>3</v>
      </c>
      <c r="N147" s="42">
        <f t="shared" si="21"/>
        <v>0.6</v>
      </c>
      <c r="O147" s="43">
        <f t="shared" si="24"/>
        <v>71.164</v>
      </c>
    </row>
    <row r="148" ht="14.25" spans="1:15">
      <c r="A148" s="42" t="s">
        <v>157</v>
      </c>
      <c r="B148" s="42">
        <v>85</v>
      </c>
      <c r="C148" s="43">
        <v>90</v>
      </c>
      <c r="D148" s="42">
        <f t="shared" si="20"/>
        <v>9</v>
      </c>
      <c r="E148" s="43">
        <v>70.21</v>
      </c>
      <c r="F148" s="42">
        <f t="shared" si="22"/>
        <v>49.147</v>
      </c>
      <c r="G148" s="43">
        <v>62.4</v>
      </c>
      <c r="H148" s="42">
        <v>56.16</v>
      </c>
      <c r="I148" s="43">
        <v>75</v>
      </c>
      <c r="J148" s="42">
        <v>75</v>
      </c>
      <c r="K148" s="43">
        <f>I148*0.1</f>
        <v>7.5</v>
      </c>
      <c r="L148" s="42">
        <f t="shared" si="23"/>
        <v>12.732</v>
      </c>
      <c r="M148" s="43">
        <v>0</v>
      </c>
      <c r="N148" s="42">
        <f t="shared" si="21"/>
        <v>0</v>
      </c>
      <c r="O148" s="43">
        <f t="shared" si="24"/>
        <v>70.879</v>
      </c>
    </row>
    <row r="149" ht="14.25" spans="1:15">
      <c r="A149" s="44" t="s">
        <v>158</v>
      </c>
      <c r="B149" s="42">
        <v>90</v>
      </c>
      <c r="C149" s="43">
        <v>70</v>
      </c>
      <c r="D149" s="42">
        <f t="shared" si="20"/>
        <v>7</v>
      </c>
      <c r="E149" s="43">
        <v>70.69</v>
      </c>
      <c r="F149" s="42">
        <f t="shared" si="22"/>
        <v>49.483</v>
      </c>
      <c r="G149" s="43">
        <v>68</v>
      </c>
      <c r="H149" s="42">
        <f>G149*0.9</f>
        <v>61.2</v>
      </c>
      <c r="I149" s="43">
        <v>100</v>
      </c>
      <c r="J149" s="42">
        <v>100</v>
      </c>
      <c r="K149" s="43">
        <f>J149*0.1</f>
        <v>10</v>
      </c>
      <c r="L149" s="42">
        <f t="shared" si="23"/>
        <v>14.24</v>
      </c>
      <c r="M149" s="43">
        <v>0</v>
      </c>
      <c r="N149" s="42">
        <f t="shared" si="21"/>
        <v>0</v>
      </c>
      <c r="O149" s="43">
        <f t="shared" si="24"/>
        <v>70.723</v>
      </c>
    </row>
    <row r="150" ht="14.25" spans="1:15">
      <c r="A150" s="44" t="s">
        <v>159</v>
      </c>
      <c r="B150" s="42">
        <v>90</v>
      </c>
      <c r="C150" s="43">
        <v>90</v>
      </c>
      <c r="D150" s="42">
        <f t="shared" si="20"/>
        <v>9</v>
      </c>
      <c r="E150" s="43">
        <v>69.27</v>
      </c>
      <c r="F150" s="42">
        <f t="shared" si="22"/>
        <v>48.489</v>
      </c>
      <c r="G150" s="43">
        <v>60.2</v>
      </c>
      <c r="H150" s="42">
        <f>G150*0.9</f>
        <v>54.18</v>
      </c>
      <c r="I150" s="43">
        <v>100</v>
      </c>
      <c r="J150" s="42">
        <v>100</v>
      </c>
      <c r="K150" s="43">
        <f>J150*0.1</f>
        <v>10</v>
      </c>
      <c r="L150" s="42">
        <f t="shared" si="23"/>
        <v>12.836</v>
      </c>
      <c r="M150" s="43">
        <v>0</v>
      </c>
      <c r="N150" s="42">
        <f t="shared" si="21"/>
        <v>0</v>
      </c>
      <c r="O150" s="43">
        <f t="shared" si="24"/>
        <v>70.325</v>
      </c>
    </row>
    <row r="151" ht="14.25" spans="1:15">
      <c r="A151" s="42" t="s">
        <v>160</v>
      </c>
      <c r="B151" s="42">
        <v>90</v>
      </c>
      <c r="C151" s="43">
        <v>70</v>
      </c>
      <c r="D151" s="42">
        <f t="shared" si="20"/>
        <v>7</v>
      </c>
      <c r="E151" s="43">
        <v>68.53</v>
      </c>
      <c r="F151" s="42">
        <f t="shared" si="22"/>
        <v>47.971</v>
      </c>
      <c r="G151" s="43">
        <v>73.3</v>
      </c>
      <c r="H151" s="42">
        <v>65.97</v>
      </c>
      <c r="I151" s="43">
        <v>100</v>
      </c>
      <c r="J151" s="42">
        <v>100</v>
      </c>
      <c r="K151" s="43">
        <f>I151*0.1</f>
        <v>10</v>
      </c>
      <c r="L151" s="42">
        <f t="shared" si="23"/>
        <v>15.194</v>
      </c>
      <c r="M151" s="43">
        <v>0</v>
      </c>
      <c r="N151" s="42">
        <f t="shared" si="21"/>
        <v>0</v>
      </c>
      <c r="O151" s="43">
        <f t="shared" si="24"/>
        <v>70.165</v>
      </c>
    </row>
    <row r="152" ht="14.25" spans="1:15">
      <c r="A152" s="44" t="s">
        <v>161</v>
      </c>
      <c r="B152" s="42">
        <v>90</v>
      </c>
      <c r="C152" s="43">
        <v>90</v>
      </c>
      <c r="D152" s="42">
        <f t="shared" si="20"/>
        <v>9</v>
      </c>
      <c r="E152" s="43">
        <v>71.53</v>
      </c>
      <c r="F152" s="42">
        <f t="shared" si="22"/>
        <v>50.071</v>
      </c>
      <c r="G152" s="43">
        <v>50</v>
      </c>
      <c r="H152" s="42">
        <f>G152*0.9</f>
        <v>45</v>
      </c>
      <c r="I152" s="43">
        <v>100</v>
      </c>
      <c r="J152" s="42">
        <v>100</v>
      </c>
      <c r="K152" s="43">
        <f>J152*0.1</f>
        <v>10</v>
      </c>
      <c r="L152" s="42">
        <f t="shared" si="23"/>
        <v>11</v>
      </c>
      <c r="M152" s="43">
        <v>0</v>
      </c>
      <c r="N152" s="42">
        <f t="shared" si="21"/>
        <v>0</v>
      </c>
      <c r="O152" s="43">
        <f t="shared" si="24"/>
        <v>70.071</v>
      </c>
    </row>
    <row r="153" ht="14.25" spans="1:15">
      <c r="A153" s="44" t="s">
        <v>162</v>
      </c>
      <c r="B153" s="42">
        <v>90</v>
      </c>
      <c r="C153" s="43">
        <v>80</v>
      </c>
      <c r="D153" s="42">
        <f t="shared" si="20"/>
        <v>8</v>
      </c>
      <c r="E153" s="43">
        <v>68.03</v>
      </c>
      <c r="F153" s="42">
        <f t="shared" si="22"/>
        <v>47.621</v>
      </c>
      <c r="G153" s="43">
        <v>68.8</v>
      </c>
      <c r="H153" s="42">
        <f>G153*0.9</f>
        <v>61.92</v>
      </c>
      <c r="I153" s="43">
        <v>100</v>
      </c>
      <c r="J153" s="42">
        <v>100</v>
      </c>
      <c r="K153" s="43">
        <f>J153*0.1</f>
        <v>10</v>
      </c>
      <c r="L153" s="42">
        <f t="shared" si="23"/>
        <v>14.384</v>
      </c>
      <c r="M153" s="43">
        <v>0</v>
      </c>
      <c r="N153" s="42">
        <f t="shared" si="21"/>
        <v>0</v>
      </c>
      <c r="O153" s="43">
        <f t="shared" si="24"/>
        <v>70.005</v>
      </c>
    </row>
    <row r="154" ht="14.25" spans="1:15">
      <c r="A154" s="44" t="s">
        <v>163</v>
      </c>
      <c r="B154" s="42">
        <v>90</v>
      </c>
      <c r="C154" s="43">
        <v>90</v>
      </c>
      <c r="D154" s="42">
        <f t="shared" si="20"/>
        <v>9</v>
      </c>
      <c r="E154" s="43">
        <v>71.4</v>
      </c>
      <c r="F154" s="42">
        <f t="shared" si="22"/>
        <v>49.98</v>
      </c>
      <c r="G154" s="43">
        <v>47</v>
      </c>
      <c r="H154" s="42">
        <f>G154*0.9</f>
        <v>42.3</v>
      </c>
      <c r="I154" s="43">
        <v>100</v>
      </c>
      <c r="J154" s="42">
        <v>100</v>
      </c>
      <c r="K154" s="43">
        <f>J154*0.1</f>
        <v>10</v>
      </c>
      <c r="L154" s="42">
        <f t="shared" si="23"/>
        <v>10.46</v>
      </c>
      <c r="M154" s="43">
        <v>0</v>
      </c>
      <c r="N154" s="42">
        <f t="shared" si="21"/>
        <v>0</v>
      </c>
      <c r="O154" s="43">
        <f t="shared" si="24"/>
        <v>69.44</v>
      </c>
    </row>
    <row r="155" ht="14.25" spans="1:15">
      <c r="A155" s="42" t="s">
        <v>164</v>
      </c>
      <c r="B155" s="42">
        <v>90</v>
      </c>
      <c r="C155" s="43">
        <v>70</v>
      </c>
      <c r="D155" s="42">
        <f t="shared" si="20"/>
        <v>7</v>
      </c>
      <c r="E155" s="43">
        <v>68.28</v>
      </c>
      <c r="F155" s="42">
        <f t="shared" si="22"/>
        <v>47.796</v>
      </c>
      <c r="G155" s="43">
        <v>70</v>
      </c>
      <c r="H155" s="42">
        <v>63</v>
      </c>
      <c r="I155" s="43">
        <v>100</v>
      </c>
      <c r="J155" s="42">
        <v>100</v>
      </c>
      <c r="K155" s="43">
        <f>I155*0.1</f>
        <v>10</v>
      </c>
      <c r="L155" s="42">
        <f t="shared" si="23"/>
        <v>14.6</v>
      </c>
      <c r="M155" s="43">
        <v>0</v>
      </c>
      <c r="N155" s="42">
        <f t="shared" si="21"/>
        <v>0</v>
      </c>
      <c r="O155" s="43">
        <f t="shared" si="24"/>
        <v>69.396</v>
      </c>
    </row>
    <row r="156" ht="14.25" spans="1:15">
      <c r="A156" s="42" t="s">
        <v>165</v>
      </c>
      <c r="B156" s="42">
        <v>90</v>
      </c>
      <c r="C156" s="43">
        <v>90</v>
      </c>
      <c r="D156" s="42">
        <f t="shared" si="20"/>
        <v>9</v>
      </c>
      <c r="E156" s="43">
        <v>62.04</v>
      </c>
      <c r="F156" s="42">
        <f t="shared" si="22"/>
        <v>43.428</v>
      </c>
      <c r="G156" s="43">
        <v>74.2</v>
      </c>
      <c r="H156" s="42">
        <f>G156*0.9</f>
        <v>66.78</v>
      </c>
      <c r="I156" s="43">
        <v>100</v>
      </c>
      <c r="J156" s="42">
        <v>100</v>
      </c>
      <c r="K156" s="43">
        <f>J156*0.1</f>
        <v>10</v>
      </c>
      <c r="L156" s="42">
        <f t="shared" si="23"/>
        <v>15.356</v>
      </c>
      <c r="M156" s="43">
        <v>0</v>
      </c>
      <c r="N156" s="42">
        <f t="shared" si="21"/>
        <v>0</v>
      </c>
      <c r="O156" s="43">
        <f t="shared" si="24"/>
        <v>67.784</v>
      </c>
    </row>
    <row r="157" ht="14.25" spans="1:15">
      <c r="A157" s="42" t="s">
        <v>166</v>
      </c>
      <c r="B157" s="42">
        <v>90</v>
      </c>
      <c r="C157" s="43">
        <v>90</v>
      </c>
      <c r="D157" s="42">
        <f t="shared" si="20"/>
        <v>9</v>
      </c>
      <c r="E157" s="43">
        <v>68.83</v>
      </c>
      <c r="F157" s="42">
        <f t="shared" si="22"/>
        <v>48.181</v>
      </c>
      <c r="G157" s="43">
        <v>43.4</v>
      </c>
      <c r="H157" s="42">
        <f>G157*0.9</f>
        <v>39.06</v>
      </c>
      <c r="I157" s="43">
        <v>100</v>
      </c>
      <c r="J157" s="42">
        <v>100</v>
      </c>
      <c r="K157" s="43">
        <f>J157*0.1</f>
        <v>10</v>
      </c>
      <c r="L157" s="42">
        <f t="shared" si="23"/>
        <v>9.812</v>
      </c>
      <c r="M157" s="43">
        <v>0</v>
      </c>
      <c r="N157" s="42">
        <f t="shared" si="21"/>
        <v>0</v>
      </c>
      <c r="O157" s="43">
        <f t="shared" si="24"/>
        <v>66.993</v>
      </c>
    </row>
    <row r="158" ht="14.25" spans="1:15">
      <c r="A158" s="42" t="s">
        <v>167</v>
      </c>
      <c r="B158" s="42">
        <v>90</v>
      </c>
      <c r="C158" s="43">
        <v>90</v>
      </c>
      <c r="D158" s="42">
        <v>9</v>
      </c>
      <c r="E158" s="43">
        <v>74.71</v>
      </c>
      <c r="F158" s="42">
        <v>52.297</v>
      </c>
      <c r="G158" s="43">
        <v>77.1</v>
      </c>
      <c r="H158" s="42">
        <v>69.39</v>
      </c>
      <c r="I158" s="43">
        <v>100</v>
      </c>
      <c r="J158" s="42">
        <v>100</v>
      </c>
      <c r="K158" s="43">
        <v>10</v>
      </c>
      <c r="L158" s="42">
        <v>13.878</v>
      </c>
      <c r="M158" s="43">
        <v>0</v>
      </c>
      <c r="N158" s="42">
        <v>0</v>
      </c>
      <c r="O158" s="43">
        <v>66.175</v>
      </c>
    </row>
    <row r="159" ht="14.25" spans="1:15">
      <c r="A159" s="42" t="s">
        <v>168</v>
      </c>
      <c r="B159" s="42">
        <v>90</v>
      </c>
      <c r="C159" s="43">
        <v>70</v>
      </c>
      <c r="D159" s="42">
        <f>C159*0.1</f>
        <v>7</v>
      </c>
      <c r="E159" s="43">
        <v>61.83</v>
      </c>
      <c r="F159" s="42">
        <f>E159*0.7</f>
        <v>43.281</v>
      </c>
      <c r="G159" s="43">
        <v>74.2</v>
      </c>
      <c r="H159" s="42">
        <v>66.78</v>
      </c>
      <c r="I159" s="43">
        <v>100</v>
      </c>
      <c r="J159" s="42">
        <v>100</v>
      </c>
      <c r="K159" s="43">
        <f>I159*0.1</f>
        <v>10</v>
      </c>
      <c r="L159" s="42">
        <f>(H159+K159)*0.2</f>
        <v>15.356</v>
      </c>
      <c r="M159" s="43">
        <v>0</v>
      </c>
      <c r="N159" s="42">
        <f>M159*0.2</f>
        <v>0</v>
      </c>
      <c r="O159" s="43">
        <f>D159+F159+L159+N159</f>
        <v>65.637</v>
      </c>
    </row>
  </sheetData>
  <sortState ref="A7:P159">
    <sortCondition ref="O7:O159" descending="1"/>
  </sortState>
  <mergeCells count="19">
    <mergeCell ref="A1:O1"/>
    <mergeCell ref="A2:O2"/>
    <mergeCell ref="B3:L3"/>
    <mergeCell ref="M3:N3"/>
    <mergeCell ref="B4:D4"/>
    <mergeCell ref="E4:F4"/>
    <mergeCell ref="G4:L4"/>
    <mergeCell ref="G5:H5"/>
    <mergeCell ref="I5:K5"/>
    <mergeCell ref="A3:A6"/>
    <mergeCell ref="B5:B6"/>
    <mergeCell ref="C5:C6"/>
    <mergeCell ref="D5:D6"/>
    <mergeCell ref="E5:E6"/>
    <mergeCell ref="F5:F6"/>
    <mergeCell ref="L5:L6"/>
    <mergeCell ref="M4:M6"/>
    <mergeCell ref="N4:N6"/>
    <mergeCell ref="O3:O6"/>
  </mergeCells>
  <pageMargins left="0.7" right="0.7" top="0.75" bottom="0.75" header="0.3" footer="0.3"/>
  <pageSetup paperSize="9" scale="5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1"/>
  <sheetViews>
    <sheetView tabSelected="1" workbookViewId="0">
      <selection activeCell="D2" sqref="D$1:D$1048576"/>
    </sheetView>
  </sheetViews>
  <sheetFormatPr defaultColWidth="9" defaultRowHeight="13.5" outlineLevelCol="5"/>
  <cols>
    <col min="1" max="1" width="9" style="1"/>
    <col min="2" max="2" width="17.75" style="1" customWidth="1"/>
    <col min="3" max="3" width="13.25" style="1" customWidth="1"/>
    <col min="4" max="4" width="18.75" style="1" customWidth="1"/>
    <col min="5" max="5" width="78.625" style="2" customWidth="1"/>
    <col min="6" max="6" width="9" style="1"/>
  </cols>
  <sheetData>
    <row r="1" ht="21" spans="1:6">
      <c r="A1" s="3" t="s">
        <v>169</v>
      </c>
      <c r="B1" s="4"/>
      <c r="C1" s="4"/>
      <c r="D1" s="4"/>
      <c r="E1" s="5"/>
      <c r="F1" s="6"/>
    </row>
    <row r="2" ht="14.25" spans="1:6">
      <c r="A2" s="7" t="s">
        <v>170</v>
      </c>
      <c r="B2" s="7" t="s">
        <v>171</v>
      </c>
      <c r="C2" s="7" t="s">
        <v>2</v>
      </c>
      <c r="D2" s="7" t="s">
        <v>172</v>
      </c>
      <c r="E2" s="8" t="s">
        <v>173</v>
      </c>
      <c r="F2" s="7" t="s">
        <v>174</v>
      </c>
    </row>
    <row r="3" ht="14.25" spans="1:6">
      <c r="A3" s="9">
        <v>1</v>
      </c>
      <c r="B3" s="9" t="s">
        <v>175</v>
      </c>
      <c r="C3" s="45" t="s">
        <v>30</v>
      </c>
      <c r="D3" s="9" t="s">
        <v>176</v>
      </c>
      <c r="E3" s="10" t="s">
        <v>177</v>
      </c>
      <c r="F3" s="9">
        <v>10</v>
      </c>
    </row>
    <row r="4" ht="14.25" spans="1:6">
      <c r="A4" s="9">
        <v>2</v>
      </c>
      <c r="B4" s="9" t="s">
        <v>175</v>
      </c>
      <c r="C4" s="45" t="s">
        <v>30</v>
      </c>
      <c r="D4" s="9" t="s">
        <v>178</v>
      </c>
      <c r="E4" s="10" t="s">
        <v>179</v>
      </c>
      <c r="F4" s="9">
        <v>5</v>
      </c>
    </row>
    <row r="5" ht="14.25" spans="1:6">
      <c r="A5" s="9">
        <v>3</v>
      </c>
      <c r="B5" s="9" t="s">
        <v>175</v>
      </c>
      <c r="C5" s="45" t="s">
        <v>30</v>
      </c>
      <c r="D5" s="9" t="s">
        <v>180</v>
      </c>
      <c r="E5" s="10" t="s">
        <v>181</v>
      </c>
      <c r="F5" s="9">
        <v>3</v>
      </c>
    </row>
    <row r="6" ht="14.25" spans="1:6">
      <c r="A6" s="9">
        <v>4</v>
      </c>
      <c r="B6" s="9" t="s">
        <v>175</v>
      </c>
      <c r="C6" s="45" t="s">
        <v>30</v>
      </c>
      <c r="D6" s="9" t="s">
        <v>178</v>
      </c>
      <c r="E6" s="10" t="s">
        <v>182</v>
      </c>
      <c r="F6" s="9">
        <v>2</v>
      </c>
    </row>
    <row r="7" ht="14.25" spans="1:6">
      <c r="A7" s="9">
        <v>5</v>
      </c>
      <c r="B7" s="9" t="s">
        <v>175</v>
      </c>
      <c r="C7" s="45" t="s">
        <v>30</v>
      </c>
      <c r="D7" s="9" t="s">
        <v>183</v>
      </c>
      <c r="E7" s="10" t="s">
        <v>184</v>
      </c>
      <c r="F7" s="9">
        <v>2</v>
      </c>
    </row>
    <row r="8" ht="14.25" spans="1:6">
      <c r="A8" s="9">
        <v>6</v>
      </c>
      <c r="B8" s="9" t="s">
        <v>175</v>
      </c>
      <c r="C8" s="45" t="s">
        <v>30</v>
      </c>
      <c r="D8" s="9" t="s">
        <v>178</v>
      </c>
      <c r="E8" s="10" t="s">
        <v>185</v>
      </c>
      <c r="F8" s="9">
        <v>2</v>
      </c>
    </row>
    <row r="9" ht="14.25" spans="1:6">
      <c r="A9" s="9">
        <v>7</v>
      </c>
      <c r="B9" s="9" t="s">
        <v>175</v>
      </c>
      <c r="C9" s="45" t="s">
        <v>132</v>
      </c>
      <c r="D9" s="9" t="s">
        <v>180</v>
      </c>
      <c r="E9" s="10" t="s">
        <v>186</v>
      </c>
      <c r="F9" s="9">
        <v>3</v>
      </c>
    </row>
    <row r="10" ht="14.25" spans="1:6">
      <c r="A10" s="9">
        <v>8</v>
      </c>
      <c r="B10" s="9" t="s">
        <v>175</v>
      </c>
      <c r="C10" s="45" t="s">
        <v>25</v>
      </c>
      <c r="D10" s="9" t="s">
        <v>187</v>
      </c>
      <c r="E10" s="10" t="s">
        <v>188</v>
      </c>
      <c r="F10" s="9">
        <v>16</v>
      </c>
    </row>
    <row r="11" ht="14.25" spans="1:6">
      <c r="A11" s="9">
        <v>9</v>
      </c>
      <c r="B11" s="9" t="s">
        <v>175</v>
      </c>
      <c r="C11" s="45" t="s">
        <v>25</v>
      </c>
      <c r="D11" s="9" t="s">
        <v>189</v>
      </c>
      <c r="E11" s="10" t="s">
        <v>190</v>
      </c>
      <c r="F11" s="9">
        <v>10</v>
      </c>
    </row>
    <row r="12" ht="14.25" spans="1:6">
      <c r="A12" s="9">
        <v>10</v>
      </c>
      <c r="B12" s="9" t="s">
        <v>175</v>
      </c>
      <c r="C12" s="45" t="s">
        <v>25</v>
      </c>
      <c r="D12" s="9" t="s">
        <v>191</v>
      </c>
      <c r="E12" s="10" t="s">
        <v>192</v>
      </c>
      <c r="F12" s="9">
        <v>15</v>
      </c>
    </row>
    <row r="13" ht="14.25" spans="1:6">
      <c r="A13" s="9">
        <v>11</v>
      </c>
      <c r="B13" s="9" t="s">
        <v>175</v>
      </c>
      <c r="C13" s="45" t="s">
        <v>25</v>
      </c>
      <c r="D13" s="9" t="s">
        <v>178</v>
      </c>
      <c r="E13" s="10" t="s">
        <v>193</v>
      </c>
      <c r="F13" s="9">
        <v>2</v>
      </c>
    </row>
    <row r="14" ht="14.25" spans="1:6">
      <c r="A14" s="9">
        <v>12</v>
      </c>
      <c r="B14" s="9" t="s">
        <v>175</v>
      </c>
      <c r="C14" s="45" t="s">
        <v>22</v>
      </c>
      <c r="D14" s="9" t="s">
        <v>187</v>
      </c>
      <c r="E14" s="10" t="s">
        <v>194</v>
      </c>
      <c r="F14" s="9">
        <v>30</v>
      </c>
    </row>
    <row r="15" ht="14.25" spans="1:6">
      <c r="A15" s="9">
        <v>13</v>
      </c>
      <c r="B15" s="9" t="s">
        <v>175</v>
      </c>
      <c r="C15" s="45" t="s">
        <v>22</v>
      </c>
      <c r="D15" s="9" t="s">
        <v>187</v>
      </c>
      <c r="E15" s="11" t="s">
        <v>195</v>
      </c>
      <c r="F15" s="9">
        <v>15</v>
      </c>
    </row>
    <row r="16" ht="14.25" spans="1:6">
      <c r="A16" s="9">
        <v>14</v>
      </c>
      <c r="B16" s="9" t="s">
        <v>175</v>
      </c>
      <c r="C16" s="45" t="s">
        <v>47</v>
      </c>
      <c r="D16" s="9" t="s">
        <v>178</v>
      </c>
      <c r="E16" s="10" t="s">
        <v>182</v>
      </c>
      <c r="F16" s="9">
        <v>2</v>
      </c>
    </row>
    <row r="17" ht="14.25" spans="1:6">
      <c r="A17" s="9">
        <v>15</v>
      </c>
      <c r="B17" s="9" t="s">
        <v>175</v>
      </c>
      <c r="C17" s="45" t="s">
        <v>41</v>
      </c>
      <c r="D17" s="9" t="s">
        <v>178</v>
      </c>
      <c r="E17" s="10" t="s">
        <v>182</v>
      </c>
      <c r="F17" s="9">
        <v>2</v>
      </c>
    </row>
    <row r="18" ht="14.25" spans="1:6">
      <c r="A18" s="9">
        <v>16</v>
      </c>
      <c r="B18" s="9" t="s">
        <v>175</v>
      </c>
      <c r="C18" s="45" t="s">
        <v>43</v>
      </c>
      <c r="D18" s="9" t="s">
        <v>178</v>
      </c>
      <c r="E18" s="10" t="s">
        <v>182</v>
      </c>
      <c r="F18" s="9">
        <v>2</v>
      </c>
    </row>
    <row r="19" ht="14.25" spans="1:6">
      <c r="A19" s="9">
        <v>17</v>
      </c>
      <c r="B19" s="9" t="s">
        <v>175</v>
      </c>
      <c r="C19" s="45" t="s">
        <v>43</v>
      </c>
      <c r="D19" s="9" t="s">
        <v>196</v>
      </c>
      <c r="E19" s="10" t="s">
        <v>197</v>
      </c>
      <c r="F19" s="9">
        <v>15</v>
      </c>
    </row>
    <row r="20" ht="14.25" spans="1:6">
      <c r="A20" s="9">
        <v>18</v>
      </c>
      <c r="B20" s="9" t="s">
        <v>175</v>
      </c>
      <c r="C20" s="45" t="s">
        <v>62</v>
      </c>
      <c r="D20" s="9" t="s">
        <v>180</v>
      </c>
      <c r="E20" s="10" t="s">
        <v>198</v>
      </c>
      <c r="F20" s="9">
        <v>3</v>
      </c>
    </row>
    <row r="21" ht="14.25" spans="1:6">
      <c r="A21" s="9">
        <v>19</v>
      </c>
      <c r="B21" s="9" t="s">
        <v>175</v>
      </c>
      <c r="C21" s="45" t="s">
        <v>71</v>
      </c>
      <c r="D21" s="9" t="s">
        <v>196</v>
      </c>
      <c r="E21" s="10" t="s">
        <v>199</v>
      </c>
      <c r="F21" s="9">
        <v>10</v>
      </c>
    </row>
    <row r="22" ht="14.25" spans="1:6">
      <c r="A22" s="9">
        <v>20</v>
      </c>
      <c r="B22" s="9" t="s">
        <v>175</v>
      </c>
      <c r="C22" s="45" t="s">
        <v>71</v>
      </c>
      <c r="D22" s="9" t="s">
        <v>183</v>
      </c>
      <c r="E22" s="10" t="s">
        <v>184</v>
      </c>
      <c r="F22" s="9">
        <v>2</v>
      </c>
    </row>
    <row r="23" ht="14.25" spans="1:6">
      <c r="A23" s="9">
        <v>21</v>
      </c>
      <c r="B23" s="9" t="s">
        <v>175</v>
      </c>
      <c r="C23" s="45" t="s">
        <v>71</v>
      </c>
      <c r="D23" s="9" t="s">
        <v>180</v>
      </c>
      <c r="E23" s="10" t="s">
        <v>198</v>
      </c>
      <c r="F23" s="9">
        <v>3</v>
      </c>
    </row>
    <row r="24" ht="14.25" spans="1:6">
      <c r="A24" s="9">
        <v>22</v>
      </c>
      <c r="B24" s="9" t="s">
        <v>175</v>
      </c>
      <c r="C24" s="45" t="s">
        <v>156</v>
      </c>
      <c r="D24" s="9" t="s">
        <v>180</v>
      </c>
      <c r="E24" s="10" t="s">
        <v>198</v>
      </c>
      <c r="F24" s="9">
        <v>3</v>
      </c>
    </row>
    <row r="25" ht="14.25" spans="1:6">
      <c r="A25" s="9">
        <v>23</v>
      </c>
      <c r="B25" s="9" t="s">
        <v>175</v>
      </c>
      <c r="C25" s="45" t="s">
        <v>20</v>
      </c>
      <c r="D25" s="9" t="s">
        <v>178</v>
      </c>
      <c r="E25" s="10" t="s">
        <v>200</v>
      </c>
      <c r="F25" s="9">
        <v>2</v>
      </c>
    </row>
    <row r="26" ht="14.25" spans="1:6">
      <c r="A26" s="9">
        <v>24</v>
      </c>
      <c r="B26" s="9" t="s">
        <v>175</v>
      </c>
      <c r="C26" s="45" t="s">
        <v>20</v>
      </c>
      <c r="D26" s="9" t="s">
        <v>196</v>
      </c>
      <c r="E26" s="10" t="s">
        <v>201</v>
      </c>
      <c r="F26" s="9">
        <v>10</v>
      </c>
    </row>
    <row r="27" ht="14.25" spans="1:6">
      <c r="A27" s="9">
        <v>25</v>
      </c>
      <c r="B27" s="9" t="s">
        <v>175</v>
      </c>
      <c r="C27" s="45" t="s">
        <v>20</v>
      </c>
      <c r="D27" s="9" t="s">
        <v>187</v>
      </c>
      <c r="E27" s="10" t="s">
        <v>202</v>
      </c>
      <c r="F27" s="9">
        <v>45</v>
      </c>
    </row>
    <row r="28" ht="14.25" spans="1:6">
      <c r="A28" s="9">
        <v>26</v>
      </c>
      <c r="B28" s="9" t="s">
        <v>175</v>
      </c>
      <c r="C28" s="45" t="s">
        <v>60</v>
      </c>
      <c r="D28" s="9" t="s">
        <v>196</v>
      </c>
      <c r="E28" s="10" t="s">
        <v>203</v>
      </c>
      <c r="F28" s="9">
        <v>15</v>
      </c>
    </row>
    <row r="29" ht="28.5" spans="1:6">
      <c r="A29" s="9">
        <v>27</v>
      </c>
      <c r="B29" s="9" t="s">
        <v>175</v>
      </c>
      <c r="C29" s="45" t="s">
        <v>34</v>
      </c>
      <c r="D29" s="9" t="s">
        <v>178</v>
      </c>
      <c r="E29" s="10" t="s">
        <v>204</v>
      </c>
      <c r="F29" s="9">
        <v>2</v>
      </c>
    </row>
    <row r="30" ht="14.25" spans="1:6">
      <c r="A30" s="9">
        <v>28</v>
      </c>
      <c r="B30" s="9" t="s">
        <v>175</v>
      </c>
      <c r="C30" s="45" t="s">
        <v>34</v>
      </c>
      <c r="D30" s="9" t="s">
        <v>196</v>
      </c>
      <c r="E30" s="10" t="s">
        <v>205</v>
      </c>
      <c r="F30" s="9">
        <v>10</v>
      </c>
    </row>
    <row r="31" ht="14.25" spans="1:6">
      <c r="A31" s="9">
        <v>29</v>
      </c>
      <c r="B31" s="9" t="s">
        <v>175</v>
      </c>
      <c r="C31" s="45" t="s">
        <v>34</v>
      </c>
      <c r="D31" s="9" t="s">
        <v>176</v>
      </c>
      <c r="E31" s="10" t="s">
        <v>206</v>
      </c>
      <c r="F31" s="9">
        <v>10</v>
      </c>
    </row>
    <row r="32" ht="14.25" spans="1:6">
      <c r="A32" s="9">
        <v>30</v>
      </c>
      <c r="B32" s="9" t="s">
        <v>175</v>
      </c>
      <c r="C32" s="45" t="s">
        <v>34</v>
      </c>
      <c r="D32" s="9" t="s">
        <v>180</v>
      </c>
      <c r="E32" s="10" t="s">
        <v>207</v>
      </c>
      <c r="F32" s="9">
        <v>2</v>
      </c>
    </row>
    <row r="33" ht="14.25" spans="1:6">
      <c r="A33" s="9">
        <v>31</v>
      </c>
      <c r="B33" s="9" t="s">
        <v>175</v>
      </c>
      <c r="C33" s="45" t="s">
        <v>208</v>
      </c>
      <c r="D33" s="9" t="s">
        <v>178</v>
      </c>
      <c r="E33" s="10" t="s">
        <v>209</v>
      </c>
      <c r="F33" s="9">
        <v>3</v>
      </c>
    </row>
    <row r="34" ht="14.25" spans="1:6">
      <c r="A34" s="9">
        <v>32</v>
      </c>
      <c r="B34" s="9" t="s">
        <v>210</v>
      </c>
      <c r="C34" s="45" t="s">
        <v>19</v>
      </c>
      <c r="D34" s="9" t="s">
        <v>196</v>
      </c>
      <c r="E34" s="10" t="s">
        <v>211</v>
      </c>
      <c r="F34" s="9">
        <v>10</v>
      </c>
    </row>
    <row r="35" ht="14.25" spans="1:6">
      <c r="A35" s="9">
        <v>33</v>
      </c>
      <c r="B35" s="9" t="s">
        <v>210</v>
      </c>
      <c r="C35" s="45" t="s">
        <v>19</v>
      </c>
      <c r="D35" s="9" t="s">
        <v>187</v>
      </c>
      <c r="E35" s="10" t="s">
        <v>212</v>
      </c>
      <c r="F35" s="9">
        <v>32</v>
      </c>
    </row>
    <row r="36" ht="14.25" spans="1:6">
      <c r="A36" s="9">
        <v>34</v>
      </c>
      <c r="B36" s="9" t="s">
        <v>210</v>
      </c>
      <c r="C36" s="45" t="s">
        <v>19</v>
      </c>
      <c r="D36" s="9" t="s">
        <v>178</v>
      </c>
      <c r="E36" s="10" t="s">
        <v>213</v>
      </c>
      <c r="F36" s="9">
        <v>8</v>
      </c>
    </row>
    <row r="37" ht="14.25" spans="1:6">
      <c r="A37" s="9">
        <v>35</v>
      </c>
      <c r="B37" s="9" t="s">
        <v>210</v>
      </c>
      <c r="C37" s="45" t="s">
        <v>19</v>
      </c>
      <c r="D37" s="9" t="s">
        <v>178</v>
      </c>
      <c r="E37" s="10" t="s">
        <v>214</v>
      </c>
      <c r="F37" s="9">
        <v>2</v>
      </c>
    </row>
    <row r="38" ht="14.25" spans="1:6">
      <c r="A38" s="9">
        <v>36</v>
      </c>
      <c r="B38" s="9" t="s">
        <v>210</v>
      </c>
      <c r="C38" s="45" t="s">
        <v>19</v>
      </c>
      <c r="D38" s="9" t="s">
        <v>187</v>
      </c>
      <c r="E38" s="10" t="s">
        <v>215</v>
      </c>
      <c r="F38" s="9">
        <v>15</v>
      </c>
    </row>
    <row r="39" ht="14.25" spans="1:6">
      <c r="A39" s="9">
        <v>37</v>
      </c>
      <c r="B39" s="9" t="s">
        <v>210</v>
      </c>
      <c r="C39" s="45" t="s">
        <v>19</v>
      </c>
      <c r="D39" s="9" t="s">
        <v>187</v>
      </c>
      <c r="E39" s="10" t="s">
        <v>215</v>
      </c>
      <c r="F39" s="9">
        <v>15</v>
      </c>
    </row>
    <row r="40" ht="14.25" spans="1:6">
      <c r="A40" s="9">
        <v>38</v>
      </c>
      <c r="B40" s="9" t="s">
        <v>210</v>
      </c>
      <c r="C40" s="45" t="s">
        <v>19</v>
      </c>
      <c r="D40" s="9" t="s">
        <v>176</v>
      </c>
      <c r="E40" s="10" t="s">
        <v>216</v>
      </c>
      <c r="F40" s="9">
        <v>10</v>
      </c>
    </row>
    <row r="41" ht="14.25" spans="1:6">
      <c r="A41" s="9">
        <v>39</v>
      </c>
      <c r="B41" s="12" t="s">
        <v>210</v>
      </c>
      <c r="C41" s="13" t="s">
        <v>29</v>
      </c>
      <c r="D41" s="12" t="s">
        <v>178</v>
      </c>
      <c r="E41" s="14" t="s">
        <v>217</v>
      </c>
      <c r="F41" s="12">
        <v>2</v>
      </c>
    </row>
    <row r="42" ht="14.25" spans="1:6">
      <c r="A42" s="9">
        <v>40</v>
      </c>
      <c r="B42" s="9" t="s">
        <v>210</v>
      </c>
      <c r="C42" s="13" t="s">
        <v>29</v>
      </c>
      <c r="D42" s="12" t="s">
        <v>178</v>
      </c>
      <c r="E42" s="14" t="s">
        <v>218</v>
      </c>
      <c r="F42" s="12">
        <v>2</v>
      </c>
    </row>
    <row r="43" ht="14.25" spans="1:6">
      <c r="A43" s="9">
        <v>41</v>
      </c>
      <c r="B43" s="9" t="s">
        <v>210</v>
      </c>
      <c r="C43" s="13" t="s">
        <v>29</v>
      </c>
      <c r="D43" s="12" t="s">
        <v>196</v>
      </c>
      <c r="E43" s="14" t="s">
        <v>219</v>
      </c>
      <c r="F43" s="12">
        <v>15</v>
      </c>
    </row>
    <row r="44" ht="14.25" spans="1:6">
      <c r="A44" s="9">
        <v>42</v>
      </c>
      <c r="B44" s="9" t="s">
        <v>210</v>
      </c>
      <c r="C44" s="13" t="s">
        <v>29</v>
      </c>
      <c r="D44" s="12" t="s">
        <v>180</v>
      </c>
      <c r="E44" s="14" t="s">
        <v>220</v>
      </c>
      <c r="F44" s="12">
        <v>10</v>
      </c>
    </row>
    <row r="45" ht="14.25" spans="1:6">
      <c r="A45" s="9">
        <v>43</v>
      </c>
      <c r="B45" s="9" t="s">
        <v>210</v>
      </c>
      <c r="C45" s="45" t="s">
        <v>21</v>
      </c>
      <c r="D45" s="9" t="s">
        <v>187</v>
      </c>
      <c r="E45" s="10" t="s">
        <v>221</v>
      </c>
      <c r="F45" s="9">
        <v>24</v>
      </c>
    </row>
    <row r="46" ht="14.25" spans="1:6">
      <c r="A46" s="9">
        <v>44</v>
      </c>
      <c r="B46" s="9" t="s">
        <v>222</v>
      </c>
      <c r="C46" s="45" t="s">
        <v>21</v>
      </c>
      <c r="D46" s="9" t="s">
        <v>196</v>
      </c>
      <c r="E46" s="10" t="s">
        <v>223</v>
      </c>
      <c r="F46" s="9">
        <v>15</v>
      </c>
    </row>
    <row r="47" ht="14.25" spans="1:6">
      <c r="A47" s="9">
        <v>45</v>
      </c>
      <c r="B47" s="9" t="s">
        <v>224</v>
      </c>
      <c r="C47" s="45" t="s">
        <v>21</v>
      </c>
      <c r="D47" s="9" t="s">
        <v>176</v>
      </c>
      <c r="E47" s="10" t="s">
        <v>225</v>
      </c>
      <c r="F47" s="9">
        <v>10</v>
      </c>
    </row>
    <row r="48" ht="14.25" spans="1:6">
      <c r="A48" s="9">
        <v>46</v>
      </c>
      <c r="B48" s="9" t="s">
        <v>226</v>
      </c>
      <c r="C48" s="45" t="s">
        <v>21</v>
      </c>
      <c r="D48" s="9" t="s">
        <v>178</v>
      </c>
      <c r="E48" s="10" t="s">
        <v>227</v>
      </c>
      <c r="F48" s="9">
        <v>2</v>
      </c>
    </row>
    <row r="49" ht="28.5" spans="1:6">
      <c r="A49" s="9">
        <v>47</v>
      </c>
      <c r="B49" s="9" t="s">
        <v>210</v>
      </c>
      <c r="C49" s="13" t="s">
        <v>67</v>
      </c>
      <c r="D49" s="9" t="s">
        <v>178</v>
      </c>
      <c r="E49" s="10" t="s">
        <v>228</v>
      </c>
      <c r="F49" s="9">
        <v>2</v>
      </c>
    </row>
    <row r="50" ht="14.25" spans="1:6">
      <c r="A50" s="9">
        <v>48</v>
      </c>
      <c r="B50" s="9" t="s">
        <v>210</v>
      </c>
      <c r="C50" s="13" t="s">
        <v>28</v>
      </c>
      <c r="D50" s="9" t="s">
        <v>178</v>
      </c>
      <c r="E50" s="10" t="s">
        <v>182</v>
      </c>
      <c r="F50" s="9">
        <v>2</v>
      </c>
    </row>
    <row r="51" ht="14.25" spans="1:6">
      <c r="A51" s="9">
        <v>49</v>
      </c>
      <c r="B51" s="9" t="s">
        <v>210</v>
      </c>
      <c r="C51" s="13" t="s">
        <v>28</v>
      </c>
      <c r="D51" s="9" t="s">
        <v>180</v>
      </c>
      <c r="E51" s="10" t="s">
        <v>229</v>
      </c>
      <c r="F51" s="9">
        <v>3</v>
      </c>
    </row>
    <row r="52" ht="14.25" spans="1:6">
      <c r="A52" s="9">
        <v>50</v>
      </c>
      <c r="B52" s="9" t="s">
        <v>230</v>
      </c>
      <c r="C52" s="45" t="s">
        <v>31</v>
      </c>
      <c r="D52" s="9" t="s">
        <v>180</v>
      </c>
      <c r="E52" s="10" t="s">
        <v>231</v>
      </c>
      <c r="F52" s="9">
        <v>2</v>
      </c>
    </row>
    <row r="53" ht="14.25" spans="1:6">
      <c r="A53" s="9">
        <v>51</v>
      </c>
      <c r="B53" s="9" t="s">
        <v>230</v>
      </c>
      <c r="C53" s="45" t="s">
        <v>31</v>
      </c>
      <c r="D53" s="9" t="s">
        <v>180</v>
      </c>
      <c r="E53" s="11" t="s">
        <v>220</v>
      </c>
      <c r="F53" s="9">
        <v>10</v>
      </c>
    </row>
    <row r="54" ht="14.25" spans="1:6">
      <c r="A54" s="9">
        <v>52</v>
      </c>
      <c r="B54" s="12" t="s">
        <v>210</v>
      </c>
      <c r="C54" s="46" t="s">
        <v>56</v>
      </c>
      <c r="D54" s="12" t="s">
        <v>178</v>
      </c>
      <c r="E54" s="14" t="s">
        <v>232</v>
      </c>
      <c r="F54" s="12">
        <v>2</v>
      </c>
    </row>
    <row r="55" ht="28.5" spans="1:6">
      <c r="A55" s="9">
        <v>53</v>
      </c>
      <c r="B55" s="9" t="s">
        <v>210</v>
      </c>
      <c r="C55" s="45" t="s">
        <v>32</v>
      </c>
      <c r="D55" s="9" t="s">
        <v>178</v>
      </c>
      <c r="E55" s="10" t="s">
        <v>204</v>
      </c>
      <c r="F55" s="9">
        <v>2</v>
      </c>
    </row>
    <row r="56" ht="14.25" spans="1:6">
      <c r="A56" s="9">
        <v>54</v>
      </c>
      <c r="B56" s="9" t="s">
        <v>210</v>
      </c>
      <c r="C56" s="45" t="s">
        <v>32</v>
      </c>
      <c r="D56" s="9" t="s">
        <v>178</v>
      </c>
      <c r="E56" s="10" t="s">
        <v>233</v>
      </c>
      <c r="F56" s="9">
        <v>20</v>
      </c>
    </row>
    <row r="57" ht="28.5" spans="1:6">
      <c r="A57" s="9">
        <v>55</v>
      </c>
      <c r="B57" s="9" t="s">
        <v>230</v>
      </c>
      <c r="C57" s="13" t="s">
        <v>38</v>
      </c>
      <c r="D57" s="9" t="s">
        <v>178</v>
      </c>
      <c r="E57" s="10" t="s">
        <v>234</v>
      </c>
      <c r="F57" s="9">
        <v>5</v>
      </c>
    </row>
    <row r="58" ht="14.25" spans="1:6">
      <c r="A58" s="9">
        <v>56</v>
      </c>
      <c r="B58" s="9" t="s">
        <v>210</v>
      </c>
      <c r="C58" s="45" t="s">
        <v>69</v>
      </c>
      <c r="D58" s="9" t="s">
        <v>178</v>
      </c>
      <c r="E58" s="10" t="s">
        <v>235</v>
      </c>
      <c r="F58" s="9">
        <v>2</v>
      </c>
    </row>
    <row r="59" ht="14.25" spans="1:6">
      <c r="A59" s="9">
        <v>57</v>
      </c>
      <c r="B59" s="9" t="s">
        <v>210</v>
      </c>
      <c r="C59" s="45" t="s">
        <v>69</v>
      </c>
      <c r="D59" s="9" t="s">
        <v>180</v>
      </c>
      <c r="E59" s="10" t="s">
        <v>236</v>
      </c>
      <c r="F59" s="9">
        <v>10</v>
      </c>
    </row>
    <row r="60" ht="14.25" spans="1:6">
      <c r="A60" s="9">
        <v>58</v>
      </c>
      <c r="B60" s="9" t="s">
        <v>210</v>
      </c>
      <c r="C60" s="45" t="s">
        <v>46</v>
      </c>
      <c r="D60" s="9" t="s">
        <v>178</v>
      </c>
      <c r="E60" s="10" t="s">
        <v>217</v>
      </c>
      <c r="F60" s="9">
        <v>2</v>
      </c>
    </row>
    <row r="61" ht="14.25" spans="1:6">
      <c r="A61" s="9">
        <v>59</v>
      </c>
      <c r="B61" s="15" t="s">
        <v>230</v>
      </c>
      <c r="C61" s="47" t="s">
        <v>46</v>
      </c>
      <c r="D61" s="9" t="s">
        <v>180</v>
      </c>
      <c r="E61" s="11" t="s">
        <v>237</v>
      </c>
      <c r="F61" s="9">
        <v>2</v>
      </c>
    </row>
    <row r="62" ht="14.25" spans="1:6">
      <c r="A62" s="9">
        <v>60</v>
      </c>
      <c r="B62" s="9" t="s">
        <v>210</v>
      </c>
      <c r="C62" s="45" t="s">
        <v>46</v>
      </c>
      <c r="D62" s="9" t="s">
        <v>178</v>
      </c>
      <c r="E62" s="10" t="s">
        <v>238</v>
      </c>
      <c r="F62" s="9">
        <v>5</v>
      </c>
    </row>
    <row r="63" ht="14.25" spans="1:6">
      <c r="A63" s="9">
        <v>61</v>
      </c>
      <c r="B63" s="12" t="s">
        <v>210</v>
      </c>
      <c r="C63" s="46" t="s">
        <v>44</v>
      </c>
      <c r="D63" s="12" t="s">
        <v>178</v>
      </c>
      <c r="E63" s="14" t="s">
        <v>239</v>
      </c>
      <c r="F63" s="12">
        <v>10</v>
      </c>
    </row>
    <row r="64" ht="14.25" spans="1:6">
      <c r="A64" s="9">
        <v>62</v>
      </c>
      <c r="B64" s="12" t="s">
        <v>210</v>
      </c>
      <c r="C64" s="46" t="s">
        <v>44</v>
      </c>
      <c r="D64" s="12" t="s">
        <v>178</v>
      </c>
      <c r="E64" s="14" t="s">
        <v>240</v>
      </c>
      <c r="F64" s="12">
        <v>5</v>
      </c>
    </row>
    <row r="65" ht="14.25" spans="1:6">
      <c r="A65" s="9">
        <v>63</v>
      </c>
      <c r="B65" s="9" t="s">
        <v>210</v>
      </c>
      <c r="C65" s="13" t="s">
        <v>81</v>
      </c>
      <c r="D65" s="9" t="s">
        <v>178</v>
      </c>
      <c r="E65" s="10" t="s">
        <v>241</v>
      </c>
      <c r="F65" s="9">
        <v>2</v>
      </c>
    </row>
    <row r="66" ht="14.25" spans="1:6">
      <c r="A66" s="9">
        <v>64</v>
      </c>
      <c r="B66" s="9" t="s">
        <v>230</v>
      </c>
      <c r="C66" s="45" t="s">
        <v>53</v>
      </c>
      <c r="D66" s="9" t="s">
        <v>196</v>
      </c>
      <c r="E66" s="10" t="s">
        <v>205</v>
      </c>
      <c r="F66" s="9">
        <v>10</v>
      </c>
    </row>
    <row r="67" ht="14.25" spans="1:6">
      <c r="A67" s="9">
        <v>65</v>
      </c>
      <c r="B67" s="9" t="s">
        <v>230</v>
      </c>
      <c r="C67" s="16" t="s">
        <v>51</v>
      </c>
      <c r="D67" s="9" t="s">
        <v>180</v>
      </c>
      <c r="E67" s="10" t="s">
        <v>186</v>
      </c>
      <c r="F67" s="9">
        <v>3</v>
      </c>
    </row>
    <row r="68" ht="14.25" spans="1:6">
      <c r="A68" s="9">
        <v>66</v>
      </c>
      <c r="B68" s="9" t="s">
        <v>230</v>
      </c>
      <c r="C68" s="13" t="s">
        <v>51</v>
      </c>
      <c r="D68" s="9" t="s">
        <v>242</v>
      </c>
      <c r="E68" s="10" t="s">
        <v>243</v>
      </c>
      <c r="F68" s="9">
        <v>2</v>
      </c>
    </row>
    <row r="69" ht="14.25" spans="1:6">
      <c r="A69" s="9">
        <v>67</v>
      </c>
      <c r="B69" s="9" t="s">
        <v>230</v>
      </c>
      <c r="C69" s="13" t="s">
        <v>51</v>
      </c>
      <c r="D69" s="9" t="s">
        <v>176</v>
      </c>
      <c r="E69" s="10" t="s">
        <v>244</v>
      </c>
      <c r="F69" s="9">
        <v>10</v>
      </c>
    </row>
    <row r="70" ht="14.25" spans="1:6">
      <c r="A70" s="9">
        <v>68</v>
      </c>
      <c r="B70" s="9" t="s">
        <v>230</v>
      </c>
      <c r="C70" s="16" t="s">
        <v>88</v>
      </c>
      <c r="D70" s="9" t="s">
        <v>180</v>
      </c>
      <c r="E70" s="10" t="s">
        <v>186</v>
      </c>
      <c r="F70" s="9">
        <v>3</v>
      </c>
    </row>
    <row r="71" ht="14.25" spans="1:6">
      <c r="A71" s="9">
        <v>69</v>
      </c>
      <c r="B71" s="9" t="s">
        <v>230</v>
      </c>
      <c r="C71" s="16" t="s">
        <v>245</v>
      </c>
      <c r="D71" s="9" t="s">
        <v>178</v>
      </c>
      <c r="E71" s="10" t="s">
        <v>246</v>
      </c>
      <c r="F71" s="9">
        <v>30</v>
      </c>
    </row>
    <row r="72" ht="28.5" spans="1:6">
      <c r="A72" s="9">
        <v>70</v>
      </c>
      <c r="B72" s="9" t="s">
        <v>210</v>
      </c>
      <c r="C72" s="9">
        <v>826024252</v>
      </c>
      <c r="D72" s="9" t="s">
        <v>178</v>
      </c>
      <c r="E72" s="10" t="s">
        <v>204</v>
      </c>
      <c r="F72" s="9">
        <v>2</v>
      </c>
    </row>
    <row r="73" ht="14.25" spans="1:6">
      <c r="A73" s="9">
        <v>71</v>
      </c>
      <c r="B73" s="9" t="s">
        <v>210</v>
      </c>
      <c r="C73" s="9">
        <v>26024209</v>
      </c>
      <c r="D73" s="9" t="s">
        <v>187</v>
      </c>
      <c r="E73" s="10" t="s">
        <v>247</v>
      </c>
      <c r="F73" s="9">
        <v>6</v>
      </c>
    </row>
    <row r="74" ht="28.5" spans="1:6">
      <c r="A74" s="9">
        <v>72</v>
      </c>
      <c r="B74" s="9" t="s">
        <v>222</v>
      </c>
      <c r="C74" s="45" t="s">
        <v>96</v>
      </c>
      <c r="D74" s="9" t="s">
        <v>178</v>
      </c>
      <c r="E74" s="10" t="s">
        <v>204</v>
      </c>
      <c r="F74" s="9">
        <v>2</v>
      </c>
    </row>
    <row r="75" ht="28.5" spans="1:6">
      <c r="A75" s="9">
        <v>73</v>
      </c>
      <c r="B75" s="9" t="s">
        <v>222</v>
      </c>
      <c r="C75" s="45" t="s">
        <v>96</v>
      </c>
      <c r="D75" s="9" t="s">
        <v>180</v>
      </c>
      <c r="E75" s="10" t="s">
        <v>248</v>
      </c>
      <c r="F75" s="9">
        <v>3</v>
      </c>
    </row>
    <row r="76" ht="14.25" spans="1:6">
      <c r="A76" s="9">
        <v>74</v>
      </c>
      <c r="B76" s="9" t="s">
        <v>222</v>
      </c>
      <c r="C76" s="45" t="s">
        <v>96</v>
      </c>
      <c r="D76" s="9" t="s">
        <v>180</v>
      </c>
      <c r="E76" s="10" t="s">
        <v>249</v>
      </c>
      <c r="F76" s="9">
        <v>2</v>
      </c>
    </row>
    <row r="77" ht="14.25" spans="1:6">
      <c r="A77" s="9">
        <v>75</v>
      </c>
      <c r="B77" s="9" t="s">
        <v>222</v>
      </c>
      <c r="C77" s="45" t="s">
        <v>115</v>
      </c>
      <c r="D77" s="9" t="s">
        <v>250</v>
      </c>
      <c r="E77" s="10" t="s">
        <v>181</v>
      </c>
      <c r="F77" s="9">
        <v>3</v>
      </c>
    </row>
    <row r="78" ht="14.25" spans="1:6">
      <c r="A78" s="9">
        <v>76</v>
      </c>
      <c r="B78" s="9" t="s">
        <v>222</v>
      </c>
      <c r="C78" s="45" t="s">
        <v>77</v>
      </c>
      <c r="D78" s="9" t="s">
        <v>178</v>
      </c>
      <c r="E78" s="10" t="s">
        <v>251</v>
      </c>
      <c r="F78" s="9">
        <v>3</v>
      </c>
    </row>
    <row r="79" ht="14.25" spans="1:6">
      <c r="A79" s="9">
        <v>77</v>
      </c>
      <c r="B79" s="9" t="s">
        <v>222</v>
      </c>
      <c r="C79" s="45" t="s">
        <v>77</v>
      </c>
      <c r="D79" s="9" t="s">
        <v>180</v>
      </c>
      <c r="E79" s="10" t="s">
        <v>252</v>
      </c>
      <c r="F79" s="9">
        <v>3</v>
      </c>
    </row>
    <row r="80" ht="14.25" spans="1:6">
      <c r="A80" s="9">
        <v>78</v>
      </c>
      <c r="B80" s="9" t="s">
        <v>222</v>
      </c>
      <c r="C80" s="45" t="s">
        <v>24</v>
      </c>
      <c r="D80" s="9" t="s">
        <v>196</v>
      </c>
      <c r="E80" s="10" t="s">
        <v>253</v>
      </c>
      <c r="F80" s="9">
        <v>10</v>
      </c>
    </row>
    <row r="81" ht="14.25" spans="1:6">
      <c r="A81" s="9">
        <v>79</v>
      </c>
      <c r="B81" s="9" t="s">
        <v>222</v>
      </c>
      <c r="C81" s="45" t="s">
        <v>24</v>
      </c>
      <c r="D81" s="9" t="s">
        <v>176</v>
      </c>
      <c r="E81" s="10" t="s">
        <v>254</v>
      </c>
      <c r="F81" s="9">
        <v>10</v>
      </c>
    </row>
    <row r="82" ht="14.25" spans="1:6">
      <c r="A82" s="9">
        <v>80</v>
      </c>
      <c r="B82" s="9" t="s">
        <v>222</v>
      </c>
      <c r="C82" s="45" t="s">
        <v>24</v>
      </c>
      <c r="D82" s="9" t="s">
        <v>178</v>
      </c>
      <c r="E82" s="10" t="s">
        <v>255</v>
      </c>
      <c r="F82" s="9">
        <v>2</v>
      </c>
    </row>
    <row r="83" ht="14.25" spans="1:6">
      <c r="A83" s="9">
        <v>81</v>
      </c>
      <c r="B83" s="9" t="s">
        <v>222</v>
      </c>
      <c r="C83" s="45" t="s">
        <v>24</v>
      </c>
      <c r="D83" s="9" t="s">
        <v>180</v>
      </c>
      <c r="E83" s="10" t="s">
        <v>252</v>
      </c>
      <c r="F83" s="9">
        <v>3</v>
      </c>
    </row>
    <row r="84" ht="14.25" spans="1:6">
      <c r="A84" s="9">
        <v>82</v>
      </c>
      <c r="B84" s="9" t="s">
        <v>222</v>
      </c>
      <c r="C84" s="45" t="s">
        <v>78</v>
      </c>
      <c r="D84" s="9" t="s">
        <v>180</v>
      </c>
      <c r="E84" s="10" t="s">
        <v>256</v>
      </c>
      <c r="F84" s="9">
        <v>10</v>
      </c>
    </row>
    <row r="85" ht="14.25" spans="1:6">
      <c r="A85" s="9">
        <v>83</v>
      </c>
      <c r="B85" s="9" t="s">
        <v>222</v>
      </c>
      <c r="C85" s="45" t="s">
        <v>78</v>
      </c>
      <c r="D85" s="9" t="s">
        <v>196</v>
      </c>
      <c r="E85" s="10" t="s">
        <v>257</v>
      </c>
      <c r="F85" s="9">
        <v>10</v>
      </c>
    </row>
    <row r="86" ht="14.25" spans="1:6">
      <c r="A86" s="9">
        <v>84</v>
      </c>
      <c r="B86" s="9" t="s">
        <v>222</v>
      </c>
      <c r="C86" s="45" t="s">
        <v>84</v>
      </c>
      <c r="D86" s="9" t="s">
        <v>180</v>
      </c>
      <c r="E86" s="10" t="s">
        <v>258</v>
      </c>
      <c r="F86" s="9">
        <v>3</v>
      </c>
    </row>
    <row r="87" ht="14.25" spans="1:6">
      <c r="A87" s="9">
        <v>85</v>
      </c>
      <c r="B87" s="9" t="s">
        <v>222</v>
      </c>
      <c r="C87" s="13" t="s">
        <v>66</v>
      </c>
      <c r="D87" s="9" t="s">
        <v>178</v>
      </c>
      <c r="E87" s="10" t="s">
        <v>259</v>
      </c>
      <c r="F87" s="9">
        <v>2</v>
      </c>
    </row>
    <row r="88" ht="14.25" spans="1:6">
      <c r="A88" s="9">
        <v>86</v>
      </c>
      <c r="B88" s="9" t="s">
        <v>222</v>
      </c>
      <c r="C88" s="45" t="s">
        <v>27</v>
      </c>
      <c r="D88" s="9" t="s">
        <v>178</v>
      </c>
      <c r="E88" s="10" t="s">
        <v>259</v>
      </c>
      <c r="F88" s="9">
        <v>2</v>
      </c>
    </row>
    <row r="89" ht="14.25" spans="1:6">
      <c r="A89" s="9">
        <v>87</v>
      </c>
      <c r="B89" s="9" t="s">
        <v>222</v>
      </c>
      <c r="C89" s="45" t="s">
        <v>33</v>
      </c>
      <c r="D89" s="9" t="s">
        <v>178</v>
      </c>
      <c r="E89" s="10" t="s">
        <v>260</v>
      </c>
      <c r="F89" s="9">
        <v>2</v>
      </c>
    </row>
    <row r="90" ht="14.25" spans="1:6">
      <c r="A90" s="9">
        <v>88</v>
      </c>
      <c r="B90" s="9" t="s">
        <v>222</v>
      </c>
      <c r="C90" s="45" t="s">
        <v>33</v>
      </c>
      <c r="D90" s="9" t="s">
        <v>180</v>
      </c>
      <c r="E90" s="10" t="s">
        <v>261</v>
      </c>
      <c r="F90" s="9">
        <v>10</v>
      </c>
    </row>
    <row r="91" ht="14.25" spans="1:6">
      <c r="A91" s="9">
        <v>89</v>
      </c>
      <c r="B91" s="9" t="s">
        <v>222</v>
      </c>
      <c r="C91" s="45" t="s">
        <v>42</v>
      </c>
      <c r="D91" s="9" t="s">
        <v>178</v>
      </c>
      <c r="E91" s="10" t="s">
        <v>262</v>
      </c>
      <c r="F91" s="9">
        <v>5</v>
      </c>
    </row>
    <row r="92" ht="14.25" spans="1:6">
      <c r="A92" s="9">
        <v>90</v>
      </c>
      <c r="B92" s="9" t="s">
        <v>222</v>
      </c>
      <c r="C92" s="13" t="s">
        <v>94</v>
      </c>
      <c r="D92" s="9" t="s">
        <v>178</v>
      </c>
      <c r="E92" s="10" t="s">
        <v>251</v>
      </c>
      <c r="F92" s="9">
        <v>3</v>
      </c>
    </row>
    <row r="93" ht="14.25" spans="1:6">
      <c r="A93" s="9">
        <v>91</v>
      </c>
      <c r="B93" s="9" t="s">
        <v>222</v>
      </c>
      <c r="C93" s="13" t="s">
        <v>23</v>
      </c>
      <c r="D93" s="9" t="s">
        <v>187</v>
      </c>
      <c r="E93" s="10" t="s">
        <v>263</v>
      </c>
      <c r="F93" s="9">
        <v>16</v>
      </c>
    </row>
    <row r="94" ht="14.25" spans="1:6">
      <c r="A94" s="9">
        <v>92</v>
      </c>
      <c r="B94" s="9" t="s">
        <v>222</v>
      </c>
      <c r="C94" s="13" t="s">
        <v>23</v>
      </c>
      <c r="D94" s="9" t="s">
        <v>187</v>
      </c>
      <c r="E94" s="10" t="s">
        <v>264</v>
      </c>
      <c r="F94" s="9">
        <v>30</v>
      </c>
    </row>
    <row r="95" ht="14.25" spans="1:6">
      <c r="A95" s="9">
        <v>93</v>
      </c>
      <c r="B95" s="9" t="s">
        <v>222</v>
      </c>
      <c r="C95" s="9" t="s">
        <v>26</v>
      </c>
      <c r="D95" s="9" t="s">
        <v>178</v>
      </c>
      <c r="E95" s="10" t="s">
        <v>265</v>
      </c>
      <c r="F95" s="9">
        <v>20</v>
      </c>
    </row>
    <row r="96" ht="14.25" spans="1:6">
      <c r="A96" s="9">
        <v>94</v>
      </c>
      <c r="B96" s="9" t="s">
        <v>222</v>
      </c>
      <c r="C96" s="9" t="s">
        <v>26</v>
      </c>
      <c r="D96" s="9" t="s">
        <v>180</v>
      </c>
      <c r="E96" s="10" t="s">
        <v>186</v>
      </c>
      <c r="F96" s="9">
        <v>3</v>
      </c>
    </row>
    <row r="97" ht="14.25" spans="1:6">
      <c r="A97" s="9">
        <v>95</v>
      </c>
      <c r="B97" s="9" t="s">
        <v>222</v>
      </c>
      <c r="C97" s="45" t="s">
        <v>26</v>
      </c>
      <c r="D97" s="9" t="s">
        <v>266</v>
      </c>
      <c r="E97" s="10" t="s">
        <v>254</v>
      </c>
      <c r="F97" s="9">
        <v>10</v>
      </c>
    </row>
    <row r="98" ht="14.25" spans="1:6">
      <c r="A98" s="9">
        <v>96</v>
      </c>
      <c r="B98" s="9" t="s">
        <v>222</v>
      </c>
      <c r="C98" s="9">
        <v>826024353</v>
      </c>
      <c r="D98" s="9" t="s">
        <v>178</v>
      </c>
      <c r="E98" s="10" t="s">
        <v>251</v>
      </c>
      <c r="F98" s="9">
        <v>3</v>
      </c>
    </row>
    <row r="99" spans="1:6">
      <c r="A99" s="17"/>
      <c r="B99" s="17"/>
      <c r="C99" s="17"/>
      <c r="D99" s="17"/>
      <c r="E99" s="18"/>
      <c r="F99" s="17"/>
    </row>
    <row r="100" spans="1:6">
      <c r="A100" s="17"/>
      <c r="B100" s="17"/>
      <c r="C100" s="17"/>
      <c r="D100" s="17"/>
      <c r="E100" s="18"/>
      <c r="F100" s="17"/>
    </row>
    <row r="101" spans="1:6">
      <c r="A101" s="17"/>
      <c r="B101" s="17"/>
      <c r="C101" s="17"/>
      <c r="D101" s="17"/>
      <c r="E101" s="18"/>
      <c r="F101" s="17"/>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24级五年制综合素质评分表</vt:lpstr>
      <vt:lpstr>24级五年制发展性素质加分表明细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LYL</dc:creator>
  <cp:lastModifiedBy>轩轩轩</cp:lastModifiedBy>
  <dcterms:created xsi:type="dcterms:W3CDTF">2023-05-12T11:15:00Z</dcterms:created>
  <dcterms:modified xsi:type="dcterms:W3CDTF">2026-09-16T08:05:25Z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DDA5CDC797D8448A9F95D29F01589FFB_12</vt:lpwstr>
  </property>
  <property fmtid="{D5CDD505-2E9C-101B-9397-08002B2CF9AE}" pid="4" name="CalculationRule">
    <vt:i4>0</vt:i4>
  </property>
</Properties>
</file>